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C13" i="18"/>
  <c r="D13"/>
  <c r="E13"/>
  <c r="F13"/>
  <c r="G13"/>
  <c r="H13"/>
  <c r="I13"/>
  <c r="W13"/>
  <c r="X13" s="1"/>
  <c r="Y13" s="1"/>
  <c r="AE13"/>
  <c r="AF13"/>
  <c r="AG13" s="1"/>
  <c r="C14"/>
  <c r="D14"/>
  <c r="F14"/>
  <c r="G14"/>
  <c r="I14"/>
  <c r="W14"/>
  <c r="X14" s="1"/>
  <c r="Y14" s="1"/>
  <c r="AE14"/>
  <c r="AF14"/>
  <c r="AG14" s="1"/>
  <c r="C15"/>
  <c r="D15"/>
  <c r="F15"/>
  <c r="I15"/>
  <c r="W15"/>
  <c r="X15" s="1"/>
  <c r="Y15" s="1"/>
  <c r="AE15"/>
  <c r="AF15" s="1"/>
  <c r="AG15" s="1"/>
  <c r="C16"/>
  <c r="D16"/>
  <c r="E16"/>
  <c r="F16"/>
  <c r="G16"/>
  <c r="I16"/>
  <c r="W16"/>
  <c r="X16" s="1"/>
  <c r="Y16" s="1"/>
  <c r="AE16"/>
  <c r="AF16" s="1"/>
  <c r="AG16" s="1"/>
  <c r="C17"/>
  <c r="D17"/>
  <c r="E17"/>
  <c r="F17"/>
  <c r="G17"/>
  <c r="W17"/>
  <c r="X17" s="1"/>
  <c r="Y17" s="1"/>
  <c r="AE17"/>
  <c r="AF17" s="1"/>
  <c r="AG17" s="1"/>
  <c r="C18"/>
  <c r="D18"/>
  <c r="F18"/>
  <c r="G18"/>
  <c r="H18"/>
  <c r="I18"/>
  <c r="W18"/>
  <c r="X18" s="1"/>
  <c r="Y18" s="1"/>
  <c r="AE18"/>
  <c r="AF18" s="1"/>
  <c r="AG18" s="1"/>
  <c r="C19"/>
  <c r="D19"/>
  <c r="E19"/>
  <c r="F19"/>
  <c r="G19"/>
  <c r="H19"/>
  <c r="I19"/>
  <c r="W19"/>
  <c r="X19" s="1"/>
  <c r="Y19" s="1"/>
  <c r="AE19"/>
  <c r="AF19" s="1"/>
  <c r="AG19" s="1"/>
  <c r="C20"/>
  <c r="D20"/>
  <c r="E20"/>
  <c r="F20"/>
  <c r="G20"/>
  <c r="H20"/>
  <c r="I20"/>
  <c r="W20"/>
  <c r="X20" s="1"/>
  <c r="Y20" s="1"/>
  <c r="AE20"/>
  <c r="C21"/>
  <c r="D21"/>
  <c r="E21"/>
  <c r="F21"/>
  <c r="G21"/>
  <c r="H21"/>
  <c r="I21"/>
  <c r="W21"/>
  <c r="X21"/>
  <c r="Y21" s="1"/>
  <c r="AE21"/>
  <c r="AF21" s="1"/>
  <c r="AG21" s="1"/>
  <c r="C22"/>
  <c r="D22"/>
  <c r="E22"/>
  <c r="F22"/>
  <c r="G22"/>
  <c r="H22"/>
  <c r="I22"/>
  <c r="W22"/>
  <c r="X22" s="1"/>
  <c r="Y22" s="1"/>
  <c r="AE22"/>
  <c r="AF22" s="1"/>
  <c r="AG22" s="1"/>
  <c r="C23"/>
  <c r="D23"/>
  <c r="F23"/>
  <c r="G23"/>
  <c r="W23"/>
  <c r="X23" s="1"/>
  <c r="Y23" s="1"/>
  <c r="AE23"/>
  <c r="AF23"/>
  <c r="AG23" s="1"/>
  <c r="C24"/>
  <c r="E24"/>
  <c r="F24"/>
  <c r="G24"/>
  <c r="H24"/>
  <c r="I24"/>
  <c r="W24"/>
  <c r="X24" s="1"/>
  <c r="Y24" s="1"/>
  <c r="AE24"/>
  <c r="AF24" s="1"/>
  <c r="AG24" s="1"/>
  <c r="C25"/>
  <c r="D25"/>
  <c r="F25"/>
  <c r="G25"/>
  <c r="H25"/>
  <c r="I25"/>
  <c r="W25"/>
  <c r="X25" s="1"/>
  <c r="Y25" s="1"/>
  <c r="AE25"/>
  <c r="C26"/>
  <c r="H26"/>
  <c r="C27"/>
  <c r="H27"/>
  <c r="AE28"/>
  <c r="W28"/>
  <c r="X28" s="1"/>
  <c r="Y28" s="1"/>
  <c r="AF20" l="1"/>
  <c r="AG20" s="1"/>
  <c r="AF28"/>
  <c r="AG28" s="1"/>
  <c r="AF25"/>
  <c r="AG25" s="1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<sst xmlns="http://schemas.openxmlformats.org/spreadsheetml/2006/main" count="56" uniqueCount="37">
  <si>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</si>
  <si>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</si>
  <si>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</si>
  <si>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</si>
  <si>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</si>
  <si>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</si>
  <si>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</si>
  <si>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</si>
  <si>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</si>
  <si>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</si>
  <si>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</si>
  <si>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</si>
  <si>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</si>
  <si>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</si>
  <si>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</si>
  <si>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</si>
  <si>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</si>
  <si>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</si>
  <si>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</si>
  <si>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</si>
  <si>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</si>
  <si>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</si>
  <si>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</si>
  <si>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</si>
  <si>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</si>
  <si>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</si>
  <si>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</si>
  <si>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</si>
  <si>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>Октябрь 2016г.</t>
  </si>
  <si>
    <t>Средняя цена по МУП магазинам за ОКТЯБРЬ, руб.</t>
  </si>
  <si>
    <t>Изменения средних розничных цен в МУП магазинах за сентябрь-октябрь 2016г.</t>
  </si>
  <si>
    <t>Ноябрь 2016г.</t>
  </si>
  <si>
    <t>Средняя цена по МУП магазинам за НОЯБРЬ, руб.</t>
  </si>
  <si>
    <t>Изменения средних розничных цен в МУП магазинах за октябрь-ноябрь 2016г.</t>
  </si>
  <si>
    <t>Декабрь 2016г.</t>
  </si>
  <si>
    <t>Средняя цена по МУП магазинам за ДЕКАБРЬ, руб.</t>
  </si>
  <si>
    <t>Изменения средних розничных цен в МУП магазинах за ноябрь-декабрь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</si>
</sst>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9"/>
  <sheetViews>
    <sheetView tabSelected="1" zoomScale="71" zoomScaleNormal="71" workbookViewId="0">
      <pane xSplit="2" ySplit="12" topLeftCell="Y13" activePane="bottomRight" state="frozen"/>
      <selection pane="topRight" activeCell="C1" sqref="C1"/>
      <selection pane="bottomLeft" activeCell="A12" sqref="A12"/>
      <selection pane="bottomRight" activeCell="Q16" sqref="Q16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384" width="9.140625" style="1"/>
  </cols>
  <sheetData>
    <row r="2" spans="1:33" ht="15" thickBot="1">
      <c r="C2" s="52"/>
      <c r="D2" s="52"/>
      <c r="E2" s="52"/>
      <c r="F2" s="52"/>
      <c r="G2" s="52"/>
      <c r="H2" s="52"/>
      <c r="I2" s="52"/>
    </row>
    <row r="3" spans="1:33" ht="20.25" customHeight="1">
      <c r="A3" s="56" t="s">
        <v>7</v>
      </c>
      <c r="B3" s="57"/>
      <c r="C3" s="57"/>
      <c r="D3" s="57"/>
      <c r="E3" s="57"/>
      <c r="F3" s="57"/>
      <c r="G3" s="57"/>
      <c r="H3" s="57"/>
      <c r="I3" s="57"/>
    </row>
    <row r="4" spans="1:33" ht="8.25" hidden="1" customHeight="1">
      <c r="A4" s="58"/>
      <c r="B4" s="59"/>
      <c r="C4" s="59"/>
      <c r="D4" s="59"/>
      <c r="E4" s="59"/>
      <c r="F4" s="59"/>
      <c r="G4" s="59"/>
      <c r="H4" s="59"/>
      <c r="I4" s="59"/>
    </row>
    <row r="5" spans="1:33" ht="43.5" customHeight="1" thickBot="1">
      <c r="A5" s="60"/>
      <c r="B5" s="61"/>
      <c r="C5" s="61"/>
      <c r="D5" s="61"/>
      <c r="E5" s="61"/>
      <c r="F5" s="61"/>
      <c r="G5" s="61"/>
      <c r="H5" s="61"/>
      <c r="I5" s="61"/>
    </row>
    <row r="6" spans="1:33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33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33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33" ht="64.5" customHeight="1" thickBot="1">
      <c r="A9" s="69"/>
      <c r="B9" s="69" t="s">
        <v>26</v>
      </c>
      <c r="C9" s="23"/>
      <c r="D9" s="24"/>
      <c r="E9" s="24"/>
      <c r="F9" s="24"/>
      <c r="G9" s="24"/>
      <c r="H9" s="24"/>
      <c r="I9" s="24"/>
      <c r="J9" s="44" t="s">
        <v>28</v>
      </c>
      <c r="K9" s="44"/>
      <c r="L9" s="44"/>
      <c r="M9" s="44"/>
      <c r="N9" s="44"/>
      <c r="O9" s="45"/>
      <c r="P9" s="64" t="s">
        <v>30</v>
      </c>
      <c r="Q9" s="48"/>
      <c r="R9" s="67" t="s">
        <v>31</v>
      </c>
      <c r="S9" s="44"/>
      <c r="T9" s="44"/>
      <c r="U9" s="44"/>
      <c r="V9" s="44"/>
      <c r="W9" s="45"/>
      <c r="X9" s="64" t="s">
        <v>33</v>
      </c>
      <c r="Y9" s="48"/>
      <c r="Z9" s="67" t="s">
        <v>34</v>
      </c>
      <c r="AA9" s="44"/>
      <c r="AB9" s="44"/>
      <c r="AC9" s="44"/>
      <c r="AD9" s="44"/>
      <c r="AE9" s="45"/>
      <c r="AF9" s="64" t="s">
        <v>36</v>
      </c>
      <c r="AG9" s="48"/>
    </row>
    <row r="10" spans="1:33" ht="15" customHeight="1" thickBot="1">
      <c r="A10" s="53"/>
      <c r="B10" s="53"/>
      <c r="C10" s="25"/>
      <c r="D10" s="26"/>
      <c r="E10" s="26"/>
      <c r="F10" s="26"/>
      <c r="G10" s="26"/>
      <c r="H10" s="26"/>
      <c r="I10" s="26"/>
      <c r="J10" s="46"/>
      <c r="K10" s="46"/>
      <c r="L10" s="46"/>
      <c r="M10" s="46"/>
      <c r="N10" s="46"/>
      <c r="O10" s="47"/>
      <c r="P10" s="65"/>
      <c r="Q10" s="49"/>
      <c r="R10" s="68"/>
      <c r="S10" s="46"/>
      <c r="T10" s="46"/>
      <c r="U10" s="46"/>
      <c r="V10" s="46"/>
      <c r="W10" s="47"/>
      <c r="X10" s="65"/>
      <c r="Y10" s="49"/>
      <c r="Z10" s="68"/>
      <c r="AA10" s="46"/>
      <c r="AB10" s="46"/>
      <c r="AC10" s="46"/>
      <c r="AD10" s="46"/>
      <c r="AE10" s="47"/>
      <c r="AF10" s="65"/>
      <c r="AG10" s="49"/>
    </row>
    <row r="11" spans="1:33" ht="108.75" customHeight="1" thickBot="1">
      <c r="A11" s="70"/>
      <c r="B11" s="70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43" t="s">
        <v>5</v>
      </c>
      <c r="K11" s="32" t="s">
        <v>3</v>
      </c>
      <c r="L11" s="32" t="s">
        <v>6</v>
      </c>
      <c r="M11" s="32" t="s">
        <v>8</v>
      </c>
      <c r="N11" s="32" t="s">
        <v>2</v>
      </c>
      <c r="O11" s="33" t="s">
        <v>29</v>
      </c>
      <c r="P11" s="66"/>
      <c r="Q11" s="50"/>
      <c r="R11" s="43" t="s">
        <v>5</v>
      </c>
      <c r="S11" s="32" t="s">
        <v>3</v>
      </c>
      <c r="T11" s="32" t="s">
        <v>6</v>
      </c>
      <c r="U11" s="32" t="s">
        <v>8</v>
      </c>
      <c r="V11" s="32" t="s">
        <v>2</v>
      </c>
      <c r="W11" s="33" t="s">
        <v>32</v>
      </c>
      <c r="X11" s="66"/>
      <c r="Y11" s="50"/>
      <c r="Z11" s="43" t="s">
        <v>5</v>
      </c>
      <c r="AA11" s="32" t="s">
        <v>3</v>
      </c>
      <c r="AB11" s="32" t="s">
        <v>6</v>
      </c>
      <c r="AC11" s="32" t="s">
        <v>8</v>
      </c>
      <c r="AD11" s="32" t="s">
        <v>2</v>
      </c>
      <c r="AE11" s="33" t="s">
        <v>35</v>
      </c>
      <c r="AF11" s="66"/>
      <c r="AG11" s="50"/>
    </row>
    <row r="12" spans="1:33" ht="24.75" customHeight="1" thickBot="1">
      <c r="A12" s="12"/>
      <c r="B12" s="12"/>
      <c r="C12" s="54"/>
      <c r="D12" s="55"/>
      <c r="E12" s="55"/>
      <c r="F12" s="55"/>
      <c r="G12" s="55"/>
      <c r="H12" s="55"/>
      <c r="I12" s="55"/>
      <c r="J12" s="51"/>
      <c r="K12" s="51"/>
      <c r="L12" s="51"/>
      <c r="M12" s="51"/>
      <c r="N12" s="51"/>
      <c r="O12" s="63"/>
      <c r="P12" s="34" t="s">
        <v>0</v>
      </c>
      <c r="Q12" s="35" t="s">
        <v>1</v>
      </c>
      <c r="R12" s="62"/>
      <c r="S12" s="51"/>
      <c r="T12" s="51"/>
      <c r="U12" s="51"/>
      <c r="V12" s="51"/>
      <c r="W12" s="63"/>
      <c r="X12" s="34" t="s">
        <v>0</v>
      </c>
      <c r="Y12" s="35" t="s">
        <v>1</v>
      </c>
      <c r="Z12" s="62"/>
      <c r="AA12" s="51"/>
      <c r="AB12" s="51"/>
      <c r="AC12" s="51"/>
      <c r="AD12" s="51"/>
      <c r="AE12" s="63"/>
      <c r="AF12" s="34" t="s">
        <v>0</v>
      </c>
      <c r="AG12" s="35" t="s">
        <v>1</v>
      </c>
    </row>
    <row r="13" spans="1:33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6">
        <v>0</v>
      </c>
      <c r="K13" s="36">
        <v>35</v>
      </c>
      <c r="L13" s="36">
        <v>36</v>
      </c>
      <c r="M13" s="40">
        <v>35</v>
      </c>
      <c r="N13" s="19">
        <v>31</v>
      </c>
      <c r="O13" s="27">
        <v>34.25</v>
      </c>
      <c r="P13" s="37">
        <v>0.75</v>
      </c>
      <c r="Q13" s="38">
        <v>2.2400000000000002</v>
      </c>
      <c r="R13" s="36">
        <v>0</v>
      </c>
      <c r="S13" s="36">
        <v>35</v>
      </c>
      <c r="T13" s="36">
        <v>33</v>
      </c>
      <c r="U13" s="40">
        <v>0</v>
      </c>
      <c r="V13" s="19">
        <v>30</v>
      </c>
      <c r="W13" s="27">
        <f>(R13+S13+T13+U13+V13)/3</f>
        <v>32.666666666666664</v>
      </c>
      <c r="X13" s="37">
        <f>W13-O13</f>
        <v>-1.5833333333333357</v>
      </c>
      <c r="Y13" s="38">
        <f>X13*100/O13</f>
        <v>-4.6228710462287177</v>
      </c>
      <c r="Z13" s="36">
        <v>0</v>
      </c>
      <c r="AA13" s="36">
        <v>35</v>
      </c>
      <c r="AB13" s="36">
        <v>33</v>
      </c>
      <c r="AC13" s="40">
        <v>0</v>
      </c>
      <c r="AD13" s="19">
        <v>30</v>
      </c>
      <c r="AE13" s="27">
        <f>(Z13+AA13+AB13+AC13+AD13)/3</f>
        <v>32.666666666666664</v>
      </c>
      <c r="AF13" s="37">
        <f>AE13-W13</f>
        <v>0</v>
      </c>
      <c r="AG13" s="38">
        <f>AF13*100/W13</f>
        <v>0</v>
      </c>
    </row>
    <row r="14" spans="1:33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0">
        <v>0</v>
      </c>
      <c r="K14" s="30">
        <v>61</v>
      </c>
      <c r="L14" s="30">
        <v>49</v>
      </c>
      <c r="M14" s="41">
        <v>51</v>
      </c>
      <c r="N14" s="20">
        <v>42</v>
      </c>
      <c r="O14" s="27">
        <v>50.75</v>
      </c>
      <c r="P14" s="37">
        <v>-3.5</v>
      </c>
      <c r="Q14" s="38">
        <v>-6.45</v>
      </c>
      <c r="R14" s="30">
        <v>0</v>
      </c>
      <c r="S14" s="30">
        <v>61</v>
      </c>
      <c r="T14" s="30">
        <v>50</v>
      </c>
      <c r="U14" s="41">
        <v>0</v>
      </c>
      <c r="V14" s="20">
        <v>42</v>
      </c>
      <c r="W14" s="27">
        <f t="shared" ref="W14:W28" si="0">(R14+S14+T14+U14+V14)/3</f>
        <v>51</v>
      </c>
      <c r="X14" s="37">
        <f>W14-O14</f>
        <v>0.25</v>
      </c>
      <c r="Y14" s="38">
        <f>X14*100/O14</f>
        <v>0.49261083743842365</v>
      </c>
      <c r="Z14" s="30">
        <v>0</v>
      </c>
      <c r="AA14" s="30">
        <v>61</v>
      </c>
      <c r="AB14" s="30">
        <v>50</v>
      </c>
      <c r="AC14" s="41">
        <v>0</v>
      </c>
      <c r="AD14" s="20">
        <v>42</v>
      </c>
      <c r="AE14" s="27">
        <f t="shared" ref="AE14" si="1">(Z14+AA14+AB14+AC14+AD14)/3</f>
        <v>51</v>
      </c>
      <c r="AF14" s="37">
        <f t="shared" ref="AF14:AF25" si="2">AE14-W14</f>
        <v>0</v>
      </c>
      <c r="AG14" s="38">
        <f t="shared" ref="AG14:AG25" si="3">AF14*100/W14</f>
        <v>0</v>
      </c>
    </row>
    <row r="15" spans="1:33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0">
        <v>0</v>
      </c>
      <c r="K15" s="30">
        <v>0</v>
      </c>
      <c r="L15" s="30">
        <v>90</v>
      </c>
      <c r="M15" s="41">
        <v>0</v>
      </c>
      <c r="N15" s="20">
        <v>79</v>
      </c>
      <c r="O15" s="27">
        <v>84.5</v>
      </c>
      <c r="P15" s="37">
        <v>0</v>
      </c>
      <c r="Q15" s="38">
        <v>0</v>
      </c>
      <c r="R15" s="30">
        <v>0</v>
      </c>
      <c r="S15" s="30">
        <v>0</v>
      </c>
      <c r="T15" s="30">
        <v>90</v>
      </c>
      <c r="U15" s="41">
        <v>0</v>
      </c>
      <c r="V15" s="20">
        <v>77</v>
      </c>
      <c r="W15" s="27">
        <f>(R15+S15+T15+U15+V15)/2</f>
        <v>83.5</v>
      </c>
      <c r="X15" s="37">
        <f>W15-O15</f>
        <v>-1</v>
      </c>
      <c r="Y15" s="38">
        <f>X15*100/O15</f>
        <v>-1.1834319526627219</v>
      </c>
      <c r="Z15" s="30">
        <v>0</v>
      </c>
      <c r="AA15" s="30">
        <v>0</v>
      </c>
      <c r="AB15" s="30">
        <v>90</v>
      </c>
      <c r="AC15" s="41">
        <v>0</v>
      </c>
      <c r="AD15" s="20">
        <v>77</v>
      </c>
      <c r="AE15" s="27">
        <f>(Z15+AA15+AB15+AC15+AD15)/2</f>
        <v>83.5</v>
      </c>
      <c r="AF15" s="37">
        <f t="shared" si="2"/>
        <v>0</v>
      </c>
      <c r="AG15" s="38">
        <f t="shared" si="3"/>
        <v>0</v>
      </c>
    </row>
    <row r="16" spans="1:33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0">
        <v>0</v>
      </c>
      <c r="K16" s="30">
        <v>79</v>
      </c>
      <c r="L16" s="30">
        <v>80</v>
      </c>
      <c r="M16" s="41">
        <v>95</v>
      </c>
      <c r="N16" s="20">
        <v>74</v>
      </c>
      <c r="O16" s="27">
        <v>82</v>
      </c>
      <c r="P16" s="37">
        <v>-0.25</v>
      </c>
      <c r="Q16" s="38">
        <v>-0.3</v>
      </c>
      <c r="R16" s="30">
        <v>0</v>
      </c>
      <c r="S16" s="30">
        <v>79</v>
      </c>
      <c r="T16" s="30">
        <v>77</v>
      </c>
      <c r="U16" s="41">
        <v>0</v>
      </c>
      <c r="V16" s="20">
        <v>73</v>
      </c>
      <c r="W16" s="27">
        <f t="shared" si="0"/>
        <v>76.333333333333329</v>
      </c>
      <c r="X16" s="37">
        <f>W16-O16</f>
        <v>-5.6666666666666714</v>
      </c>
      <c r="Y16" s="38">
        <f>X16*100/O16</f>
        <v>-6.9105691056910636</v>
      </c>
      <c r="Z16" s="30">
        <v>0</v>
      </c>
      <c r="AA16" s="30">
        <v>79</v>
      </c>
      <c r="AB16" s="30">
        <v>77</v>
      </c>
      <c r="AC16" s="41">
        <v>0</v>
      </c>
      <c r="AD16" s="20">
        <v>73</v>
      </c>
      <c r="AE16" s="27">
        <f t="shared" ref="AE16" si="4">(Z16+AA16+AB16+AC16+AD16)/3</f>
        <v>76.333333333333329</v>
      </c>
      <c r="AF16" s="37">
        <f t="shared" si="2"/>
        <v>0</v>
      </c>
      <c r="AG16" s="38">
        <f t="shared" si="3"/>
        <v>0</v>
      </c>
    </row>
    <row r="17" spans="1:33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0">
        <v>0</v>
      </c>
      <c r="K17" s="30">
        <v>127</v>
      </c>
      <c r="L17" s="30">
        <v>127</v>
      </c>
      <c r="M17" s="41">
        <v>254</v>
      </c>
      <c r="N17" s="20">
        <v>0</v>
      </c>
      <c r="O17" s="27">
        <v>169.33</v>
      </c>
      <c r="P17" s="37">
        <v>0</v>
      </c>
      <c r="Q17" s="38">
        <v>0</v>
      </c>
      <c r="R17" s="30">
        <v>0</v>
      </c>
      <c r="S17" s="30">
        <v>127</v>
      </c>
      <c r="T17" s="30">
        <v>139</v>
      </c>
      <c r="U17" s="41">
        <v>0</v>
      </c>
      <c r="V17" s="20">
        <v>0</v>
      </c>
      <c r="W17" s="27">
        <f>(R17+S17+T17+U17+V17)/2</f>
        <v>133</v>
      </c>
      <c r="X17" s="37">
        <f>W17-O17</f>
        <v>-36.330000000000013</v>
      </c>
      <c r="Y17" s="38">
        <f>X17*100/O17</f>
        <v>-21.455146754857385</v>
      </c>
      <c r="Z17" s="30">
        <v>0</v>
      </c>
      <c r="AA17" s="30">
        <v>127</v>
      </c>
      <c r="AB17" s="30">
        <v>139</v>
      </c>
      <c r="AC17" s="41">
        <v>0</v>
      </c>
      <c r="AD17" s="20">
        <v>0</v>
      </c>
      <c r="AE17" s="27">
        <f>(Z17+AA17+AB17+AC17+AD17)/2</f>
        <v>133</v>
      </c>
      <c r="AF17" s="37">
        <f t="shared" si="2"/>
        <v>0</v>
      </c>
      <c r="AG17" s="38">
        <f t="shared" si="3"/>
        <v>0</v>
      </c>
    </row>
    <row r="18" spans="1:33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0">
        <v>0</v>
      </c>
      <c r="K18" s="30">
        <v>28</v>
      </c>
      <c r="L18" s="30">
        <v>27.5</v>
      </c>
      <c r="M18" s="41">
        <v>27.5</v>
      </c>
      <c r="N18" s="20">
        <v>24</v>
      </c>
      <c r="O18" s="27">
        <v>26.75</v>
      </c>
      <c r="P18" s="37">
        <v>0</v>
      </c>
      <c r="Q18" s="38">
        <v>0</v>
      </c>
      <c r="R18" s="30">
        <v>0</v>
      </c>
      <c r="S18" s="30">
        <v>28</v>
      </c>
      <c r="T18" s="30">
        <v>27.5</v>
      </c>
      <c r="U18" s="41">
        <v>0</v>
      </c>
      <c r="V18" s="20">
        <v>24</v>
      </c>
      <c r="W18" s="27">
        <f t="shared" si="0"/>
        <v>26.5</v>
      </c>
      <c r="X18" s="37">
        <f>W18-O18</f>
        <v>-0.25</v>
      </c>
      <c r="Y18" s="38">
        <f>X18*100/O18</f>
        <v>-0.93457943925233644</v>
      </c>
      <c r="Z18" s="30">
        <v>0</v>
      </c>
      <c r="AA18" s="30">
        <v>28</v>
      </c>
      <c r="AB18" s="30">
        <v>27.5</v>
      </c>
      <c r="AC18" s="41">
        <v>0</v>
      </c>
      <c r="AD18" s="20">
        <v>24</v>
      </c>
      <c r="AE18" s="27">
        <f t="shared" ref="AE18:AE23" si="5">(Z18+AA18+AB18+AC18+AD18)/3</f>
        <v>26.5</v>
      </c>
      <c r="AF18" s="37">
        <f t="shared" si="2"/>
        <v>0</v>
      </c>
      <c r="AG18" s="38">
        <f t="shared" si="3"/>
        <v>0</v>
      </c>
    </row>
    <row r="19" spans="1:33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0">
        <v>0</v>
      </c>
      <c r="K19" s="30">
        <v>55</v>
      </c>
      <c r="L19" s="30">
        <v>55</v>
      </c>
      <c r="M19" s="41">
        <v>55</v>
      </c>
      <c r="N19" s="20">
        <v>55</v>
      </c>
      <c r="O19" s="27">
        <v>55</v>
      </c>
      <c r="P19" s="37">
        <v>0</v>
      </c>
      <c r="Q19" s="38">
        <v>0</v>
      </c>
      <c r="R19" s="30">
        <v>0</v>
      </c>
      <c r="S19" s="30">
        <v>55</v>
      </c>
      <c r="T19" s="30">
        <v>55</v>
      </c>
      <c r="U19" s="41">
        <v>0</v>
      </c>
      <c r="V19" s="20">
        <v>55</v>
      </c>
      <c r="W19" s="27">
        <f t="shared" si="0"/>
        <v>55</v>
      </c>
      <c r="X19" s="37">
        <f>W19-O19</f>
        <v>0</v>
      </c>
      <c r="Y19" s="38">
        <f>X19*100/O19</f>
        <v>0</v>
      </c>
      <c r="Z19" s="30">
        <v>0</v>
      </c>
      <c r="AA19" s="30">
        <v>55</v>
      </c>
      <c r="AB19" s="30">
        <v>55</v>
      </c>
      <c r="AC19" s="41">
        <v>0</v>
      </c>
      <c r="AD19" s="20">
        <v>55</v>
      </c>
      <c r="AE19" s="27">
        <f t="shared" si="5"/>
        <v>55</v>
      </c>
      <c r="AF19" s="37">
        <f t="shared" si="2"/>
        <v>0</v>
      </c>
      <c r="AG19" s="38">
        <f t="shared" si="3"/>
        <v>0</v>
      </c>
    </row>
    <row r="20" spans="1:33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0">
        <v>0</v>
      </c>
      <c r="K20" s="30">
        <v>56</v>
      </c>
      <c r="L20" s="30">
        <v>47</v>
      </c>
      <c r="M20" s="41">
        <v>44</v>
      </c>
      <c r="N20" s="20">
        <v>60</v>
      </c>
      <c r="O20" s="27">
        <v>51.75</v>
      </c>
      <c r="P20" s="37">
        <v>4.5</v>
      </c>
      <c r="Q20" s="38">
        <v>9.52</v>
      </c>
      <c r="R20" s="30">
        <v>0</v>
      </c>
      <c r="S20" s="30">
        <v>58</v>
      </c>
      <c r="T20" s="30">
        <v>60</v>
      </c>
      <c r="U20" s="41">
        <v>0</v>
      </c>
      <c r="V20" s="20">
        <v>60</v>
      </c>
      <c r="W20" s="27">
        <f t="shared" si="0"/>
        <v>59.333333333333336</v>
      </c>
      <c r="X20" s="37">
        <f>W20-O20</f>
        <v>7.5833333333333357</v>
      </c>
      <c r="Y20" s="38">
        <f>X20*100/O20</f>
        <v>14.653784219001615</v>
      </c>
      <c r="Z20" s="30">
        <v>0</v>
      </c>
      <c r="AA20" s="30">
        <v>58</v>
      </c>
      <c r="AB20" s="30">
        <v>60</v>
      </c>
      <c r="AC20" s="41">
        <v>0</v>
      </c>
      <c r="AD20" s="20">
        <v>60</v>
      </c>
      <c r="AE20" s="27">
        <f t="shared" si="5"/>
        <v>59.333333333333336</v>
      </c>
      <c r="AF20" s="37">
        <f t="shared" si="2"/>
        <v>0</v>
      </c>
      <c r="AG20" s="38">
        <f t="shared" si="3"/>
        <v>0</v>
      </c>
    </row>
    <row r="21" spans="1:33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0">
        <v>0</v>
      </c>
      <c r="K21" s="30">
        <v>58</v>
      </c>
      <c r="L21" s="30">
        <v>64</v>
      </c>
      <c r="M21" s="41">
        <v>63</v>
      </c>
      <c r="N21" s="20">
        <v>53</v>
      </c>
      <c r="O21" s="27">
        <v>59.5</v>
      </c>
      <c r="P21" s="37">
        <v>0.9</v>
      </c>
      <c r="Q21" s="38">
        <v>1.54</v>
      </c>
      <c r="R21" s="30">
        <v>0</v>
      </c>
      <c r="S21" s="30">
        <v>54</v>
      </c>
      <c r="T21" s="30">
        <v>52</v>
      </c>
      <c r="U21" s="41">
        <v>0</v>
      </c>
      <c r="V21" s="20">
        <v>53</v>
      </c>
      <c r="W21" s="27">
        <f t="shared" si="0"/>
        <v>53</v>
      </c>
      <c r="X21" s="37">
        <f>W21-O21</f>
        <v>-6.5</v>
      </c>
      <c r="Y21" s="38">
        <f>X21*100/O21</f>
        <v>-10.92436974789916</v>
      </c>
      <c r="Z21" s="30">
        <v>0</v>
      </c>
      <c r="AA21" s="30">
        <v>54</v>
      </c>
      <c r="AB21" s="30">
        <v>52</v>
      </c>
      <c r="AC21" s="41">
        <v>0</v>
      </c>
      <c r="AD21" s="20">
        <v>53</v>
      </c>
      <c r="AE21" s="27">
        <f t="shared" si="5"/>
        <v>53</v>
      </c>
      <c r="AF21" s="37">
        <f t="shared" si="2"/>
        <v>0</v>
      </c>
      <c r="AG21" s="38">
        <f t="shared" si="3"/>
        <v>0</v>
      </c>
    </row>
    <row r="22" spans="1:33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0">
        <v>0</v>
      </c>
      <c r="K22" s="30">
        <v>19</v>
      </c>
      <c r="L22" s="30">
        <v>14</v>
      </c>
      <c r="M22" s="41">
        <v>13.5</v>
      </c>
      <c r="N22" s="20">
        <v>13</v>
      </c>
      <c r="O22" s="27">
        <v>14.88</v>
      </c>
      <c r="P22" s="37">
        <v>0.25</v>
      </c>
      <c r="Q22" s="38">
        <v>1.71</v>
      </c>
      <c r="R22" s="30">
        <v>0</v>
      </c>
      <c r="S22" s="30">
        <v>19</v>
      </c>
      <c r="T22" s="30">
        <v>13</v>
      </c>
      <c r="U22" s="41">
        <v>0</v>
      </c>
      <c r="V22" s="20">
        <v>13</v>
      </c>
      <c r="W22" s="27">
        <f t="shared" si="0"/>
        <v>15</v>
      </c>
      <c r="X22" s="37">
        <f>W22-O22</f>
        <v>0.11999999999999922</v>
      </c>
      <c r="Y22" s="38">
        <f>X22*100/O22</f>
        <v>0.80645161290322054</v>
      </c>
      <c r="Z22" s="30">
        <v>0</v>
      </c>
      <c r="AA22" s="30">
        <v>19</v>
      </c>
      <c r="AB22" s="30">
        <v>13</v>
      </c>
      <c r="AC22" s="41">
        <v>0</v>
      </c>
      <c r="AD22" s="20">
        <v>13</v>
      </c>
      <c r="AE22" s="27">
        <f t="shared" si="5"/>
        <v>15</v>
      </c>
      <c r="AF22" s="37">
        <f t="shared" si="2"/>
        <v>0</v>
      </c>
      <c r="AG22" s="38">
        <f t="shared" si="3"/>
        <v>0</v>
      </c>
    </row>
    <row r="23" spans="1:33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0">
        <v>0</v>
      </c>
      <c r="K23" s="30">
        <v>153</v>
      </c>
      <c r="L23" s="30">
        <v>143</v>
      </c>
      <c r="M23" s="41">
        <v>132</v>
      </c>
      <c r="N23" s="20">
        <v>153</v>
      </c>
      <c r="O23" s="27">
        <v>145.25</v>
      </c>
      <c r="P23" s="37">
        <v>-3.5</v>
      </c>
      <c r="Q23" s="38">
        <v>-2.35</v>
      </c>
      <c r="R23" s="30">
        <v>0</v>
      </c>
      <c r="S23" s="30">
        <v>160</v>
      </c>
      <c r="T23" s="30">
        <v>152</v>
      </c>
      <c r="U23" s="41">
        <v>0</v>
      </c>
      <c r="V23" s="20">
        <v>149</v>
      </c>
      <c r="W23" s="27">
        <f t="shared" si="0"/>
        <v>153.66666666666666</v>
      </c>
      <c r="X23" s="37">
        <f>W23-O23</f>
        <v>8.4166666666666572</v>
      </c>
      <c r="Y23" s="38">
        <f>X23*100/O23</f>
        <v>5.7946069994262697</v>
      </c>
      <c r="Z23" s="30">
        <v>0</v>
      </c>
      <c r="AA23" s="30">
        <v>160</v>
      </c>
      <c r="AB23" s="30">
        <v>152</v>
      </c>
      <c r="AC23" s="41">
        <v>0</v>
      </c>
      <c r="AD23" s="20">
        <v>149</v>
      </c>
      <c r="AE23" s="27">
        <f t="shared" si="5"/>
        <v>153.66666666666666</v>
      </c>
      <c r="AF23" s="37">
        <f t="shared" si="2"/>
        <v>0</v>
      </c>
      <c r="AG23" s="38">
        <f t="shared" si="3"/>
        <v>0</v>
      </c>
    </row>
    <row r="24" spans="1:33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0">
        <v>0</v>
      </c>
      <c r="K24" s="30">
        <v>0</v>
      </c>
      <c r="L24" s="30">
        <v>98</v>
      </c>
      <c r="M24" s="41">
        <v>92</v>
      </c>
      <c r="N24" s="20">
        <v>90</v>
      </c>
      <c r="O24" s="27">
        <v>93.33</v>
      </c>
      <c r="P24" s="37">
        <v>-1.67</v>
      </c>
      <c r="Q24" s="38">
        <v>-1.75</v>
      </c>
      <c r="R24" s="30">
        <v>0</v>
      </c>
      <c r="S24" s="30">
        <v>0</v>
      </c>
      <c r="T24" s="30">
        <v>86</v>
      </c>
      <c r="U24" s="41">
        <v>0</v>
      </c>
      <c r="V24" s="20">
        <v>0</v>
      </c>
      <c r="W24" s="27">
        <f>(R24+S24+T24+U24+V24)/1</f>
        <v>86</v>
      </c>
      <c r="X24" s="37">
        <f>W24-O24</f>
        <v>-7.3299999999999983</v>
      </c>
      <c r="Y24" s="38">
        <f>X24*100/O24</f>
        <v>-7.8538519232829724</v>
      </c>
      <c r="Z24" s="30">
        <v>0</v>
      </c>
      <c r="AA24" s="30">
        <v>0</v>
      </c>
      <c r="AB24" s="30">
        <v>86</v>
      </c>
      <c r="AC24" s="41">
        <v>0</v>
      </c>
      <c r="AD24" s="20">
        <v>0</v>
      </c>
      <c r="AE24" s="27">
        <f>(Z24+AA24+AB24+AC24+AD24)/1</f>
        <v>86</v>
      </c>
      <c r="AF24" s="37">
        <f t="shared" si="2"/>
        <v>0</v>
      </c>
      <c r="AG24" s="38">
        <f t="shared" si="3"/>
        <v>0</v>
      </c>
    </row>
    <row r="25" spans="1:33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0">
        <v>0</v>
      </c>
      <c r="K25" s="30">
        <v>85</v>
      </c>
      <c r="L25" s="30">
        <v>85</v>
      </c>
      <c r="M25" s="41">
        <v>85</v>
      </c>
      <c r="N25" s="20">
        <v>81</v>
      </c>
      <c r="O25" s="27">
        <v>84</v>
      </c>
      <c r="P25" s="37">
        <v>0</v>
      </c>
      <c r="Q25" s="38">
        <v>0</v>
      </c>
      <c r="R25" s="30">
        <v>0</v>
      </c>
      <c r="S25" s="30">
        <v>85</v>
      </c>
      <c r="T25" s="30">
        <v>85</v>
      </c>
      <c r="U25" s="41">
        <v>0</v>
      </c>
      <c r="V25" s="20">
        <v>81</v>
      </c>
      <c r="W25" s="27">
        <f t="shared" si="0"/>
        <v>83.666666666666671</v>
      </c>
      <c r="X25" s="37">
        <f>W25-O25</f>
        <v>-0.3333333333333286</v>
      </c>
      <c r="Y25" s="38">
        <f>X25*100/O25</f>
        <v>-0.3968253968253912</v>
      </c>
      <c r="Z25" s="30">
        <v>0</v>
      </c>
      <c r="AA25" s="30">
        <v>85</v>
      </c>
      <c r="AB25" s="30">
        <v>85</v>
      </c>
      <c r="AC25" s="41">
        <v>0</v>
      </c>
      <c r="AD25" s="20">
        <v>81</v>
      </c>
      <c r="AE25" s="27">
        <f t="shared" ref="AE25" si="6">(Z25+AA25+AB25+AC25+AD25)/3</f>
        <v>83.666666666666671</v>
      </c>
      <c r="AF25" s="37">
        <f t="shared" si="2"/>
        <v>0</v>
      </c>
      <c r="AG25" s="38">
        <f t="shared" si="3"/>
        <v>0</v>
      </c>
    </row>
    <row r="26" spans="1:33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0"/>
      <c r="K26" s="30"/>
      <c r="L26" s="30"/>
      <c r="M26" s="41"/>
      <c r="N26" s="20"/>
      <c r="O26" s="27"/>
      <c r="P26" s="37"/>
      <c r="Q26" s="38"/>
      <c r="R26" s="30"/>
      <c r="S26" s="30"/>
      <c r="T26" s="30"/>
      <c r="U26" s="41"/>
      <c r="V26" s="20"/>
      <c r="W26" s="27"/>
      <c r="X26" s="37"/>
      <c r="Y26" s="38"/>
      <c r="Z26" s="30"/>
      <c r="AA26" s="30"/>
      <c r="AB26" s="30"/>
      <c r="AC26" s="41"/>
      <c r="AD26" s="20"/>
      <c r="AE26" s="27"/>
      <c r="AF26" s="37"/>
      <c r="AG26" s="38"/>
    </row>
    <row r="27" spans="1:33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0"/>
      <c r="K27" s="30"/>
      <c r="L27" s="30"/>
      <c r="M27" s="41"/>
      <c r="N27" s="20"/>
      <c r="O27" s="27"/>
      <c r="P27" s="37"/>
      <c r="Q27" s="38"/>
      <c r="R27" s="30"/>
      <c r="S27" s="30"/>
      <c r="T27" s="30"/>
      <c r="U27" s="41"/>
      <c r="V27" s="20"/>
      <c r="W27" s="27"/>
      <c r="X27" s="37"/>
      <c r="Y27" s="38"/>
      <c r="Z27" s="30"/>
      <c r="AA27" s="30"/>
      <c r="AB27" s="30"/>
      <c r="AC27" s="41"/>
      <c r="AD27" s="20"/>
      <c r="AE27" s="27"/>
      <c r="AF27" s="37"/>
      <c r="AG27" s="38"/>
    </row>
    <row r="28" spans="1:33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9">
        <v>0</v>
      </c>
      <c r="K28" s="39">
        <v>22</v>
      </c>
      <c r="L28" s="39">
        <v>22</v>
      </c>
      <c r="M28" s="42">
        <v>34</v>
      </c>
      <c r="N28" s="31">
        <v>20</v>
      </c>
      <c r="O28" s="27">
        <v>24.5</v>
      </c>
      <c r="P28" s="37">
        <v>-4</v>
      </c>
      <c r="Q28" s="38">
        <v>-14.04</v>
      </c>
      <c r="R28" s="39">
        <v>0</v>
      </c>
      <c r="S28" s="39">
        <v>22</v>
      </c>
      <c r="T28" s="39">
        <v>22</v>
      </c>
      <c r="U28" s="42">
        <v>0</v>
      </c>
      <c r="V28" s="31">
        <v>22</v>
      </c>
      <c r="W28" s="27">
        <f t="shared" si="0"/>
        <v>22</v>
      </c>
      <c r="X28" s="37">
        <f>W28-O28</f>
        <v>-2.5</v>
      </c>
      <c r="Y28" s="38">
        <f>X28*100/O28</f>
        <v>-10.204081632653061</v>
      </c>
      <c r="Z28" s="39">
        <v>0</v>
      </c>
      <c r="AA28" s="39">
        <v>22</v>
      </c>
      <c r="AB28" s="39">
        <v>22</v>
      </c>
      <c r="AC28" s="42">
        <v>0</v>
      </c>
      <c r="AD28" s="31">
        <v>22</v>
      </c>
      <c r="AE28" s="27">
        <f t="shared" ref="AE28" si="7">(Z28+AA28+AB28+AC28+AD28)/3</f>
        <v>22</v>
      </c>
      <c r="AF28" s="37">
        <f t="shared" ref="AF28" si="8">AE28-W28</f>
        <v>0</v>
      </c>
      <c r="AG28" s="38">
        <f t="shared" ref="AG28" si="9">AF28*100/W28</f>
        <v>0</v>
      </c>
    </row>
    <row r="29" spans="1:33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14">
    <mergeCell ref="Z9:AE10"/>
    <mergeCell ref="AF9:AG11"/>
    <mergeCell ref="Z12:AE12"/>
    <mergeCell ref="R9:W10"/>
    <mergeCell ref="X9:Y11"/>
    <mergeCell ref="R12:W12"/>
    <mergeCell ref="C2:I2"/>
    <mergeCell ref="A9:A11"/>
    <mergeCell ref="B9:B11"/>
    <mergeCell ref="C12:I12"/>
    <mergeCell ref="A3:I5"/>
    <mergeCell ref="J9:O10"/>
    <mergeCell ref="P9:Q11"/>
    <mergeCell ref="J12:O12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2017-01-11T08:14:11Z</dcterms:modified>
</cp:coreProperties>
</file>