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<sst xmlns="http://schemas.openxmlformats.org/spreadsheetml/2006/main" count="249" uniqueCount="246">
  <si>
    <t xml:space="preserve">Субвенция на выполнение гос.полномочий по организации и осуществлению деятельности по опеке и попечительству в отношении несовершенолетних </t>
  </si>
  <si>
    <t>Субвенция бюджетам муниципальных образований на выплату ежемесячного пособия на ребенка</t>
  </si>
  <si>
    <t>Субвенция бюджетам муниципальных образований на доставку и песылку ежемесячного пособия на ребенка</t>
  </si>
  <si>
    <t>Субвенция бюджетам муниципальных образований на предоставление гражданам субсидий на оплату жилого помещения и коммунальных услуг с учетом их доходов</t>
  </si>
  <si>
    <t>Субвенция бюджетам муниципальных образований на доставку гражданам субсидий на оплату жилого помещения и коммунальных услуг с учетом их доходов</t>
  </si>
  <si>
    <t>Субвенция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обслуживания, в соответствии с п.4 ст.1 Закона края  "О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населения"</t>
  </si>
  <si>
    <t>Субвенция на реализацию Закона края  от 27 декабря №17-4379  "О наделении органов местного самоуправления муниципальных районов и городских округов края  государственными полномочиями по обеспечению содержанияв муниципальных дошкольных образовательных учреждениях (группах) детей без взимания родительской платы"</t>
  </si>
  <si>
    <t>Субвенция на реализацию Закона края  от 27 декабря 2005 года №17-4377  "О наделении органов местного самоуправления муниципальных районов и городских округов края  государственными полномочиями по обеспечению питанием детей, обучающихся в в муниципальных и негосударственных образовательных учреждениях, реализующих основные общеобразовательные программы, без взимания платы"</t>
  </si>
  <si>
    <t>Субвенция на выполнение Закона края "О мерах социальной поддержки реабилитированных лиц и лиц, признаных пострадавшими от политических репрессий"  - ежемесячная денежная выплата</t>
  </si>
  <si>
    <t>Субвенция на выполнение Закона края "О мерах социальной поддержки реабилитированных лиц и лиц, признаных пострадавшими от политических репрессий"   - доставка и пересылка ежемесячной денежной выплаты</t>
  </si>
  <si>
    <t>Субвенция на предоставление субсидий для оплаты жилья и коммунальных услуг отдельным категориям граждан (краевые льготники)</t>
  </si>
  <si>
    <t>Субвенция на оплату расходов по доставке субсидий для оплаты жилья и коммунальных услуг отдельным категориям граждан (краевые льготники)</t>
  </si>
  <si>
    <t>Субвенция на реализацию Закона края №17-4381 от 27.12.2005г. "О наделении органов местного самоуправления муниципальных районов и городских округов государственными полномочиями по предоставлению мер соц.поддержки ветеранов и труженников тыла" - ежемесячные денежные выплаты ветеранам труда и труженникам тыла</t>
  </si>
  <si>
    <t>Субвенция на реализацию Закона края №17-4381 от 27.12.2005г. "О наделении органов местного самоуправления муниципальных районов и городских округов государственными полномочиями по предоставлению мер соц.поддержки ветеранов и труженников тыла" - ежемесячные денежные выплаты ветеранам труда края, пенсионерам, родителям и вдовам (вдовцам) военнослужащих</t>
  </si>
  <si>
    <t>Субвенция на реализацию Закона края №17-4381 от 27.12.2005г. "О наделении органов местного самоуправления муниципальных районов и городских округов государственными полномочиями по предоставлению мер соц.поддержки ветеранов и труженников тыла" - доставка и пересылка ежемесячных денежных выплат</t>
  </si>
  <si>
    <t>Субвенция на реализацию  Закона края "О наделении органов местного самоуправления муниципальных районов и городских округов гос.полномочиями по предоставлению дополнительных мер соц.поддержки членов семей военнослужащих,погибших при исполнении обязанностей военной службы"  - ежемесячная денежная выплата</t>
  </si>
  <si>
    <t>Субвенция на реализацию  Закона края "О наделении органов местного самоуправления муниципальных районов и городских округов гос.полномочиями по предоставлению дополнительных мер соц.поддержки членов семей военнослужащих,погибших при исполнении обязанностей военной службы"  - доставка и пересылка ежемесячной денежной выплаты</t>
  </si>
  <si>
    <t>Субвенция на реализацию  Закона края "О наделении органов местного самоуправления муниципальных районов и городских округов гос.полномочиями по соц.поддержки инвалидов" - компенсационные выплаты родителям и законным представителям детей-инвалидов родительской платы, фактически взимаемой за содержание ребенка-инвалида в муниципальном дошкольном образовательном учреждении</t>
  </si>
  <si>
    <t>Субвенция на реализацию  Закона края "О наделении органов местного самоуправления муниципальных районов и городских округов гос.полномочиями по соц.поддержки инвалидов"   - доставка и пересылка ежемесячных денежных и компенсационных выплат</t>
  </si>
  <si>
    <t>Субвенция на реализацию  Закона края "О наделении органов местного самоуправления муниципальных районов и городских округов гос.полномочиями по соц.поддержки инвалидов"  - компенсация расходов на проезд инвалидам (в том числе детям-инвалидам) к месту проведения обследования, медико-социальной экспертизы, реабилитации и обратно</t>
  </si>
  <si>
    <t>Субвенция на реализацию  Закона края "О наделении органов местного самоуправления муниципальных районов и городских округов гос.полномочиями по соц.поддержки инвалидов"  - ежемесячные денежные выплаты родителям и законным представителям детей инвалидов, осуществляющих их воспитание и обучение на дому</t>
  </si>
  <si>
    <t>Субвенция на ежемесячную доплату к пенсии  по случаю потери кормильца детям военнослужащих,погибших   в период прохождения военной службы</t>
  </si>
  <si>
    <t>Субвенция на реализацию Закона края  "О наделении органов местного самоуправления муниципальных районов и городских округов края гос.полномочиями по обеспечению детей первого второго года жизни специальными молочными продуктами детского питания</t>
  </si>
  <si>
    <t>Субвенция на реализацию Закона края от 26 декабря 2006 года №21-5589 «О наделении органов местного самоуправления гос.полномочиями  по созданию и обеспечению деятельности комиссий по делам несовершеннолетних и защите их  прав»</t>
  </si>
  <si>
    <t>Субвенция на реализацию Закона края  от 20 декабря 2005 года №17-4294 «О наделении органов местного самоуправления края гос.полномочиями по организации деятельности органов управления системой социальной защиты населения»</t>
  </si>
  <si>
    <t>Субвенция на реализацию  Закона края "О наделении органов местного самоуправления муниципальных районов и городских округов гос.полномочиями по предоставлению мер соц.поддержки семьям, имеющих детей" - ежегодное пособие на ребенка школьного возраста</t>
  </si>
  <si>
    <t>Субвенция на реализацию  Закона края "О наделении органов местного самоуправления муниципальных районов и городских округов гос.полномочиями по предоставлению мер соц.поддержки семьям ,имеющих детей"- ежемесячная денежная выплата семьям с детьми, в которых родители инвалиды</t>
  </si>
  <si>
    <t xml:space="preserve">Субвенция на реализацию  Закона края "О наделении органов местного самоуправления муниципальных районов и городских округов гос.полномочиями по предоставлению мер соц.поддержки семьям, имеющих детей"     - доставка и пересылка компенсационных выплат </t>
  </si>
  <si>
    <t>Субвенция на компенсацию стоимости проезда к месту амбулаторного консультирования и обследования ,стационарного и санаторно-курортного лечения и обратно</t>
  </si>
  <si>
    <t>Субвенция на реализацию  Закона края "О наделении органов местного самоуправления муниципальных районов и городских округов гос.полномочиями по обеспечению социальным пособием на погребение и возмещение стоимости услуг на погребение"                    - социальное пособие на погребение</t>
  </si>
  <si>
    <t>Субвенция на реализацию  Закона края "О наделении органов местного самоуправления муниципальных районов и городских округов гос.полномочиями по обеспечению социальным пособием на погребение и возмещение стоимости услуг на погребение"                  - возмещение специализированным службам по вопросам похоронного дела стоимости услуг по погребению</t>
  </si>
  <si>
    <t>Субвенция на финансирование расходов связанных с предоставлением инвалидам компенсации страховых премий по договору обязательного страхования гражданской ответственности владельцев транспортных средств в соответствии с п.12 ст.1 Законом края "О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населения"</t>
  </si>
  <si>
    <t>Субсидия на организацию двухразового питания в лагерях с дневным пребыванием детей,в том числе оплата стоимости набора продуктов питания и их транспортировка</t>
  </si>
  <si>
    <t xml:space="preserve">Субсидия на оплату стоимости путевок для детей </t>
  </si>
  <si>
    <t xml:space="preserve">Субсидия на поддержку деятельности муниципальных молодежных центров </t>
  </si>
  <si>
    <t xml:space="preserve">182 1 05 02000 02 0000 110 </t>
  </si>
  <si>
    <t>182 1 06 01000 00 0000 110</t>
  </si>
  <si>
    <t xml:space="preserve">182 1 06 01020 04 0000 110 </t>
  </si>
  <si>
    <t xml:space="preserve">182 1 06 06000 00 0000 110 </t>
  </si>
  <si>
    <t xml:space="preserve">182 1 06 06012 04 0000 110 </t>
  </si>
  <si>
    <t xml:space="preserve">182 1 06 06022 04 0000 110 </t>
  </si>
  <si>
    <t>182 1 08 03010 01 0000 110</t>
  </si>
  <si>
    <t>017 1 08  07150 01 0000 110</t>
  </si>
  <si>
    <t>000 1 11 00000 00 0000 000</t>
  </si>
  <si>
    <t>017 1 11 05000 00 0000 120</t>
  </si>
  <si>
    <t>017 1 11 05024 04 0000 120</t>
  </si>
  <si>
    <t>017 1 11 07014 04 0000 120</t>
  </si>
  <si>
    <t>017 1 11 09044 04 0000 120</t>
  </si>
  <si>
    <t xml:space="preserve">000 1 14 00000 00 0000 000    </t>
  </si>
  <si>
    <t>017 1 14 06024 04 0000 430</t>
  </si>
  <si>
    <t xml:space="preserve">000 1 15 00000 00 0000 000    </t>
  </si>
  <si>
    <t>017 1 15 02040 04 0000 140</t>
  </si>
  <si>
    <t>000 1 16 00000 00 0000 000</t>
  </si>
  <si>
    <t>182 1 16 03010 01 0000 140</t>
  </si>
  <si>
    <t>182 1 16 03030 01 0000 140</t>
  </si>
  <si>
    <t>182 1 16 06000 01 0000 140</t>
  </si>
  <si>
    <t>019 1 16 18040 04 0000 140</t>
  </si>
  <si>
    <t>000 1 16 90040 04 0000 140</t>
  </si>
  <si>
    <t>000 2 00 00000 00 0000 000</t>
  </si>
  <si>
    <t>000 2 02 01000 00 0000 151</t>
  </si>
  <si>
    <t>000 2 02 00000 00 0000 000</t>
  </si>
  <si>
    <t>000 2 02 03000 04 0000 151</t>
  </si>
  <si>
    <t>000 2 02 02000 04 0000 151</t>
  </si>
  <si>
    <t>Д О Х О Д Ы</t>
  </si>
  <si>
    <t>Налог на доходы физических лиц</t>
  </si>
  <si>
    <t>НАЛОГИ НА СОВОКУПНЫЙ ДОХОД</t>
  </si>
  <si>
    <t>НАЛОГИ НА ИМУЩЕСТВО</t>
  </si>
  <si>
    <t xml:space="preserve">Земельный налог 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</si>
  <si>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</si>
  <si>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</si>
  <si>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АДМИНИСТРАТИВНЫЕ ПЛАТЕЖИ И СБОРЫ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</si>
  <si>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</si>
  <si>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</si>
  <si>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 xml:space="preserve"> Субсидии от других бюджетов бюджетной системы Российской Федерации</t>
  </si>
  <si>
    <t>ВСЕГО ДОХОДОВ</t>
  </si>
  <si>
    <t>Дотации бюджетам на поддержку мер по обеспечению сбалансированности бюджетов</t>
  </si>
  <si>
    <t>НАЛОГИ НА ПРИБЫЛЬ</t>
  </si>
  <si>
    <t>Госпошлина за выдачу разрешения на установку рекламной конструкции</t>
  </si>
  <si>
    <t xml:space="preserve">Единый налог на вмененный доход для отдельных  видов деятельности </t>
  </si>
  <si>
    <t>КОД</t>
  </si>
  <si>
    <t>НАИМЕНОВАНИЕ ДОХОДА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</si>
  <si>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</si>
  <si>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</si>
  <si>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бюджетного законодательства (в части бюджетов городских округов)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</si>
  <si>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135.1 Налогового кодекса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</si>
  <si>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</si>
  <si>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 Субвенция на финансовое обеспечение гос.гарантий прав граждан на получение общедоступного и бесплатного  начального, общего,среднего(полного) образования</t>
  </si>
  <si>
    <t>Субвенция для компенсационных выплат родителям, фактически осуществляющим воспитание детей от 1,5 до 3 лет на дому</t>
  </si>
  <si>
    <t>БЕЗВОЗМЕЗДНЫЕ   ПОСТУПЛЕНИЯ</t>
  </si>
  <si>
    <t>Безвозмездные поступления от других бюджетов бюджетной системы Российской Федерации</t>
  </si>
  <si>
    <t>Налог на имущество физических лиц</t>
  </si>
  <si>
    <t>Субвенция на доставку компенсационных выплат родителям, фактически осуществляющим воспитание детей от 1,5 до 3 лет на дому</t>
  </si>
  <si>
    <t>019 2 02 03001 04 0000 151</t>
  </si>
  <si>
    <t>019 2 02 03022 04 6001 151</t>
  </si>
  <si>
    <t>019 2 02 03022 04 6002 151</t>
  </si>
  <si>
    <t>019 2 02 03015 04 0000 151</t>
  </si>
  <si>
    <t>019 2 02 03024 04 3101 151</t>
  </si>
  <si>
    <t>019 2 02 03024 04 3201 151</t>
  </si>
  <si>
    <t>019 2 02 03024 04 1401 151</t>
  </si>
  <si>
    <t>019 2 02 03024 04 1402 151</t>
  </si>
  <si>
    <t>019 2 02 03024 04 3301 151</t>
  </si>
  <si>
    <t>019 2 02 03024 04 3401 151</t>
  </si>
  <si>
    <t>019 2 02 03024 04 0201 151</t>
  </si>
  <si>
    <t>019 2 02 03024 04 0202 151</t>
  </si>
  <si>
    <t>019 2 02 0302404 0402 151</t>
  </si>
  <si>
    <t>019 2 02 03024 04 0501 151</t>
  </si>
  <si>
    <t>019 2 02 03024 04 0502 151</t>
  </si>
  <si>
    <t>019 2 02 03024 04 0503 151</t>
  </si>
  <si>
    <t xml:space="preserve">019 2 02 03024 04 0601 151 </t>
  </si>
  <si>
    <t xml:space="preserve">019 2 02 03024 04 0602 151 </t>
  </si>
  <si>
    <t>019 2 02 03024 04 1301 151</t>
  </si>
  <si>
    <t>019 2 02 03024 04 1303 151</t>
  </si>
  <si>
    <t>019 2 02 03024 04 0901 151</t>
  </si>
  <si>
    <t>019 2 02 03024 04 0903 151</t>
  </si>
  <si>
    <t>019 2 02 03024 04 0905 151</t>
  </si>
  <si>
    <t>019 2 02 03024 04 0907 151</t>
  </si>
  <si>
    <t>019 2 02 03024 04 2601 151</t>
  </si>
  <si>
    <t>019 2 02 03024 04 4801 151</t>
  </si>
  <si>
    <t>019 2 02 03024 04 1201 151</t>
  </si>
  <si>
    <t>019 2 02 03024 04 4401 151</t>
  </si>
  <si>
    <t>019 2 02 03024 04 1101 151</t>
  </si>
  <si>
    <t>019 2 02 03024 04 1102 151</t>
  </si>
  <si>
    <t>019 2 02 03024 04 1103 151</t>
  </si>
  <si>
    <t>019 2 02 03004 04 0000 151</t>
  </si>
  <si>
    <t>019 2 02 03024 04 4901 151</t>
  </si>
  <si>
    <t>019 2 02 03012 04 0000 151</t>
  </si>
  <si>
    <t xml:space="preserve">019 2 02 02999 04  3601 151 </t>
  </si>
  <si>
    <t>019 2 02 01003 04 0000 151</t>
  </si>
  <si>
    <t xml:space="preserve">182 1 01 01012 02 0000 110 </t>
  </si>
  <si>
    <t>182 1 01 02021 01 0000 110</t>
  </si>
  <si>
    <t>182 1 01 02022 01 0000 110</t>
  </si>
  <si>
    <t>019 2 02 03029 04 9001 151</t>
  </si>
  <si>
    <t>019 2 02 03029 04 9002 151</t>
  </si>
  <si>
    <t>019 2 02 03024 04 0801 151</t>
  </si>
  <si>
    <t>019 2 02 03024 04 0802 151</t>
  </si>
  <si>
    <t>019 2 02 03024 04 0803 151</t>
  </si>
  <si>
    <t>019 2 02 03024 04 0804 151</t>
  </si>
  <si>
    <t>000 1 00 00000 00 0000 000</t>
  </si>
  <si>
    <t>000 1 01 00000 00 0000 000</t>
  </si>
  <si>
    <t>000 1 01 01010 00 0000 110</t>
  </si>
  <si>
    <t xml:space="preserve">000 1 01 02000 01 0000 110 </t>
  </si>
  <si>
    <t>000 105  00000 00 0000 000</t>
  </si>
  <si>
    <t>000 1 06 00000 00 0000 000</t>
  </si>
  <si>
    <t>000 1 08 00000 00 0000 000</t>
  </si>
  <si>
    <t>000 1 12 00000 00 0000 120</t>
  </si>
  <si>
    <t>Субвенции на реализацию  Закона края "О наделении органов местного самоуправления муниципальных районов и городских округов гос.полномочиями по обеспечению социальным пособием на погребение и возмещение стоимости услуг на погребение"                     - доставка и пересылка социального пособия на погребение</t>
  </si>
  <si>
    <t>Дотации на выравнивание уровня бюджетной обеспеченности поселений</t>
  </si>
  <si>
    <t>019 2 02 01001 04 0102 151</t>
  </si>
  <si>
    <t>000 1 13 00000 00 0000 000</t>
  </si>
  <si>
    <t>ДОХОДЫ ОТ ПРОДАЖИ МАТЕРИАЛЬНЫХ И НЕМАТЕРИАЛЬНЫХ АКТИВОВ</t>
  </si>
  <si>
    <t>Субвенции на реализацию  Закона края "О наделении органов местного самоуправления муниципальных районов и городских округов гос.полномочиями по предоставлению мер соц.поддержки семьям ,имеющих детей"  -  компенсация расходов на пополнение социальной карты или приобретение единого социального проездного билета для детей школьного возраста</t>
  </si>
  <si>
    <t xml:space="preserve"> Субвенция на выплату компенсации  части родит.платы за содержание ребенка в муницип.образовательных учреждениях,реализующих основную общеобразовательную программу дошкольного образования- компенсация части родительской платы</t>
  </si>
  <si>
    <t xml:space="preserve"> Субвенция на выплату компенсации  части родит.платы за содержание ребенка в муницип.образовательных учреждениях,реализующих основную общеобразовательную программу дошкольного образования   - оплата расходов по доставке компенсации</t>
  </si>
  <si>
    <t>019 2 02 04025 04 0000 151</t>
  </si>
  <si>
    <t>Межбюджетные трансферты  на комплектование книжных фондов библиотек муниципальных образований края за счет средств федерального бюджета</t>
  </si>
  <si>
    <t xml:space="preserve"> </t>
  </si>
  <si>
    <t>Субвенция на оказание единовременной адресной материальной помощи гражданам находящимся в трудной жизненной ситуации</t>
  </si>
  <si>
    <t>Субвенция на предоставление единовременной материальной помощи отдельным категориям граждан на ремонт печного отопления и электропроводки</t>
  </si>
  <si>
    <t xml:space="preserve">Субвенция на доставку  и пересылку единовременной адресной материальной помощи </t>
  </si>
  <si>
    <t xml:space="preserve">Субвенции на оказание единовременной  материальной помощи на ремонт жилья одиноко проживающим пенсионерам старше 65 лет на 2011-2013 годы </t>
  </si>
  <si>
    <t>Субвенция на доставку и пересылку материальной помощи на ремонт жилья одиноко проживающим пенсионерам старше 65 лет на 2011-2013 годы</t>
  </si>
  <si>
    <t>019 2 02 03024 04 0902 151</t>
  </si>
  <si>
    <t>Субвенция на компенсацию расходов на приобретение спец.литературы инвалидам(в т.ч. детям ) получающих воспитание и обучение в дошкольных учреждениях ,а также профессиональное образование вучреждениях начального,среднего и высшего профессионального образования</t>
  </si>
  <si>
    <t>019 2 02 03024 04 0401 151</t>
  </si>
  <si>
    <t>019 2 02 02999 04 7001 151</t>
  </si>
  <si>
    <t>019 2 02 02999 04 7101 151</t>
  </si>
  <si>
    <t>019 2 02 03024 04 1601 151</t>
  </si>
  <si>
    <t>019 2 02 03024 04 1602 151</t>
  </si>
  <si>
    <t>019 2 02 03024 04 1302 151</t>
  </si>
  <si>
    <t>019 2 02 03024 04 6701 151</t>
  </si>
  <si>
    <t>019 2 02 03024 04 0806 151</t>
  </si>
  <si>
    <t>019 202 03024 04 0807 151</t>
  </si>
  <si>
    <t>019 2 02 03024 04 6501 151</t>
  </si>
  <si>
    <t>019 2 02 03024 04 6502 151</t>
  </si>
  <si>
    <t>019 2 02 03024 04 1304 151</t>
  </si>
  <si>
    <t xml:space="preserve">                                    ЕНИСЕЙСК</t>
  </si>
  <si>
    <t>руб.</t>
  </si>
  <si>
    <t>019 2 02 03024 04 0805 151</t>
  </si>
  <si>
    <t xml:space="preserve">2012 год                                  </t>
  </si>
  <si>
    <t>2013 год</t>
  </si>
  <si>
    <t>2014 год</t>
  </si>
  <si>
    <t>Субвенция на оздоровление и обеспечение бесплатного проезда  детей и сопровождающих их лиц до места нахождения детских оздоровительных лагерей и обратно</t>
  </si>
  <si>
    <t>Субвенция на реализацию Закона края "О наделении органов местного самоуправления муниципальных районов и городских округов края гос.полномочиями по обеспечению переселения граждан из районов Крайнего Севера и приравненных к ним местностей Краснояр. края"</t>
  </si>
  <si>
    <t>Субвенция на финансирование расходов, связанных с предоставлением дополнительных мер социальной поддержки гражданам, подвергшимся радиационному воздействию и членам их семей, в соответствии с п.18 ст.1 Закона края "О наделении органов местного самоуправления муниципальных районов и городских округов отдельными гос.полномочиями в сфере социальной поддержки и социального обслуживания населения" - ежегодная денежная выплата</t>
  </si>
  <si>
    <t>Субвенция на финансирование расходов, связанных с организацией приемных семей для граждан пожилого возраста и инвалидов в соответствии с п.14 ст.1 Закона края "О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населения"</t>
  </si>
  <si>
    <t>Субвенция на реализацию Закона края от 21 декабря 2010 года №11-5564 "О наделении органов местного самоуправления гос.полномочиями в области архивного дела"</t>
  </si>
  <si>
    <t>Субвенция на финансирование расходов, связанных с предоставлением дополнительных  мер социальной поддержки беременным женщинам в соответствии с п.17 ст.1 Закона края  "О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населения" - компенсация стоимости проезда</t>
  </si>
  <si>
    <t>Субвенция на финансирование расходов, связанных с предоставлением дополнительных  мер социальной поддержки беременным женщинам в соответствии с п.17 ст.1 Закона края  "О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населения" - доставка и пересылка компенсации стоимости проезда</t>
  </si>
  <si>
    <t>Субвенция на реализацию Закона края от 24 декабря 2009г. №9-4225 "О наделении органов местного самоуправления полномочиями по обеспечению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помещения" за счет средств краевого бюджета</t>
  </si>
  <si>
    <t>Субвенция на реализацию Закона края "О наделении органов местного самоуправления полномочиями по обеспечению сохранности жилых помещений, закрепленных за детьми сиротами и детьми, оставшимися без попечения родителей"</t>
  </si>
  <si>
    <t>Субвенция на финансирование расходов, связанных с предоставлением дополнительных мер социальной поддержки гражданам, подвергшимся радиационному воздействию и членам их семей, в соответствии с п.18 ст.1 Закона края "О наделении органов местного самоуправления муниципальных районов и городских округов отдельными гос.полномочиями в сфере социальной поддержки и социального обслуживания населения" - доставка и пересылка ежегодной денежной выплаты</t>
  </si>
  <si>
    <t>Субвенция на реализацию Закона края от 23 апреля 2009 года №8-3170 "О наделении органов местного самоуправления муниципальных образований края гос.полномочиями по созданию и обеспечению деятельности административных комиссий"</t>
  </si>
  <si>
    <t>Субвенция на финансирование расходов, связанных с предоставлением ежегодной денежной выплаты гражданам, награжденным нагрудным знаком "Почетный донор России" или нагрудным знаком "Почетный донор СССР", в соответствии с п.11 ст.1 Закона края  "О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населения"</t>
  </si>
  <si>
    <t>Субвенция на  осуществление гос.полномочий по первичному учету на территориях, где отсутствуют военные комиссариаты, в соответствии с Федеральным Законом от 28 марта 1998 года №53-ФЗ "О воинской обязанности и военной службе"</t>
  </si>
  <si>
    <t>Госпошлина по делам, рассматриваемым в судах общей юрисдикции, мировыми судьями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</si>
  <si>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</si>
  <si>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 в виде арендной платы, а также средства от продажи права на заключение договоров аренды на земли, находящиеся в собственности городских округов (за исключением земельных участков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</si>
  <si>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</si>
  <si>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 собственности муниципальных округов (за исключением имущества автономных учреждений, а также имущества муниципальных унитарных предприятий)</t>
  </si>
  <si>
    <t>Доходы от реализации имущества,находящегося в собственности городских округов (за исключением имущества муниципальных  автономных учреждений, а также муниципальных унитарных предприятий, в том числе казенных)</t>
  </si>
  <si>
    <t>Доходы от продажи земельных участков,находящихся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предприятий)</t>
  </si>
  <si>
    <t xml:space="preserve">Земельный налог, взимаемый по ставке, установленной п/п2 пункта 1 ст.394НК РФ, и применяемый к объекту налогооблажения, расположенному в границах городского округа </t>
  </si>
  <si>
    <t xml:space="preserve">Земельный налог, взимаемый по ставке, установленной п/п1 пункта 1 ст.394НК РФ, и применяемый к объекту налогооблажения, расположенному в границах городского округа </t>
  </si>
  <si>
    <t>Налог на имущество физических лиц по ставке, применяемой к объекту налогооблажения, расположенному в границах городского округа</t>
  </si>
  <si>
    <t>Налог на доходы физических лиц с доходов, облагаемых по налоговой ставке, установленной, пунктом 1 статьи 224 Налогового Кодекса РФ,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</si>
  <si>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прибыль организаций, зачисляемый в бюджеты субъектов РФ</t>
  </si>
  <si>
    <t>Налог на прибыль организаций, зачисляемый в бюджеты бюджетной системы РФ</t>
  </si>
  <si>
    <t>Доходы,получаемые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предприятий)</t>
  </si>
  <si>
    <t>ШТРАФЫ, САНКЦИИ, ВОЗМЕЩЕНИЕ УЩЕРБА</t>
  </si>
  <si>
    <t>Субвенция на финансирование расходов по оплате жилищно-коммунальных услуг  отдельным категориям граждан (федеральные льготники)</t>
  </si>
  <si>
    <t>Налог на доходы физических лиц с доходов, облагаемых по налоговой ставке, установленной, пунктом 1 статьи 224 Налогового Кодекса РФ, за исключением доходов, полученных физическими лицами,зарегистрированными в качестве индивидуальных предпринимателей, частных нотариусов и других лиц, занимающихся частной практикой</t>
  </si>
  <si>
    <t>Субсидия на реализацию решений, связанных с установлением предельных индексов изменения размера платы граждан за коммунальные услуги</t>
  </si>
  <si>
    <t>019 2 02 02999 04 5801 151</t>
  </si>
  <si>
    <t>Субвенция  на предоставление единовременной адресной материальной помощи обратившихся одиноко проживающим гражданам пожилого возраста,а также семьям граждан пожилого возраста,в составе которых отсутствуют трудоспособные граждане, на ремонт жилого помещения</t>
  </si>
  <si>
    <t>019 202 03024 04 6701 151</t>
  </si>
  <si>
    <t>019 2 02 03024 04 6702 151</t>
  </si>
  <si>
    <t>019 2 02 03024 04 7301 151</t>
  </si>
  <si>
    <t>019 2 02 03024 04 7303 151</t>
  </si>
  <si>
    <t>019 2 02 03024 04 4701 151</t>
  </si>
  <si>
    <t>019 2 02 03024 04 9201 151</t>
  </si>
  <si>
    <t>019 2 02 03024 04 8901 151</t>
  </si>
  <si>
    <t>019 2 02 03024 04 8902 151</t>
  </si>
  <si>
    <t>019 2 02 03026 04 9000 151</t>
  </si>
  <si>
    <t>019 2 02 03024 04 6901 151</t>
  </si>
  <si>
    <t>017 1 11 05012 04 0000 120</t>
  </si>
  <si>
    <t>017 1 13 01994 04 0004 130</t>
  </si>
  <si>
    <t>017 1 13 01994 04 0000 130</t>
  </si>
  <si>
    <t>017 1 14 02043 04 0000 410</t>
  </si>
  <si>
    <t>Платежи, взимаемые органами управления (организациями) городских округов за выполнение определенных функций</t>
  </si>
  <si>
    <t>188 1 16 30030 01 0000 140</t>
  </si>
  <si>
    <t>Прочие денежные взыскания (штрафы) за правонарушения в области дорожного движения</t>
  </si>
  <si>
    <t>Прочие доходы от  оказания платных услуг (работ) получателями средств бюджетов городских округов</t>
  </si>
  <si>
    <t>ПЛАТЕЖИ ПРИ ПОЛЬЗОВАНИИ ПРИРОДНЫМИ РЕСУРСАМИ</t>
  </si>
  <si>
    <t>ДОХОДЫ  ОТ ОКАЗАНИЯ ПЛАТНЫХ УСЛУГ (РАБОТ) И КОМПЕНСАЦИИ ЗАТРАТ ГОСУДАРСТВА</t>
  </si>
  <si>
    <t>0,00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</si>
  <si>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</si>
  <si>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</si>
  <si>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</si>
  <si>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</si>
  <si>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000 1 12 01010 01 0000 120</t>
  </si>
  <si>
    <t>000 1 12 01020 01 0000 120</t>
  </si>
  <si>
    <t>000 1 12 01030 01 0000 120</t>
  </si>
  <si>
    <t>000 1 12 01040 01 0000 120</t>
  </si>
  <si>
    <t xml:space="preserve">                        Доходы городского бюджета  на 2012 год и плановый период 2013-2014 годов</t>
  </si>
  <si>
    <t>Субсидия на выравнивание обеспеченности муниципальных образований края по реализации ими их отдельных расходных обязательств</t>
  </si>
  <si>
    <t>Приложение №4                                                                                      к решению Енисейского городского Совета депутатов                                                   от  "14"  декабря  2011г.  №25-181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</si>
</sst>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_-* #,##0.0_р_._-;\-* #,##0.0_р_._-;_-* &quot;-&quot;??_р_._-;_-@_-"/>
    <numFmt numFmtId="168" formatCode="#,##0.0"/>
    <numFmt numFmtId="169" formatCode="#,##0.00_р_."/>
    <numFmt numFmtId="170" formatCode="#,##0.0_р_."/>
    <numFmt numFmtId="171" formatCode="_-* #,##0.0_р_._-;\-* #,##0.0_р_._-;_-* &quot;-&quot;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7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44" fontId="2" fillId="0" borderId="11" xfId="42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7" fillId="0" borderId="11" xfId="52" applyFont="1" applyBorder="1" applyAlignment="1">
      <alignment horizontal="justify"/>
      <protection/>
    </xf>
    <xf numFmtId="0" fontId="7" fillId="0" borderId="11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4" xfId="0" applyFont="1" applyBorder="1" applyAlignment="1">
      <alignment/>
    </xf>
    <xf numFmtId="0" fontId="7" fillId="0" borderId="11" xfId="52" applyFont="1" applyBorder="1" applyAlignment="1">
      <alignment vertical="justify"/>
      <protection/>
    </xf>
    <xf numFmtId="0" fontId="6" fillId="0" borderId="11" xfId="0" applyFont="1" applyBorder="1" applyAlignment="1">
      <alignment horizontal="left" vertical="top" wrapText="1"/>
    </xf>
    <xf numFmtId="43" fontId="3" fillId="0" borderId="15" xfId="59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9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3" fontId="9" fillId="0" borderId="19" xfId="0" applyNumberFormat="1" applyFont="1" applyBorder="1" applyAlignment="1">
      <alignment horizontal="left" vertical="top" wrapText="1"/>
    </xf>
    <xf numFmtId="0" fontId="9" fillId="0" borderId="19" xfId="0" applyFont="1" applyFill="1" applyBorder="1" applyAlignment="1">
      <alignment vertical="top" wrapText="1"/>
    </xf>
    <xf numFmtId="44" fontId="10" fillId="0" borderId="19" xfId="42" applyFont="1" applyBorder="1" applyAlignment="1">
      <alignment vertical="top" wrapText="1"/>
    </xf>
    <xf numFmtId="49" fontId="11" fillId="0" borderId="19" xfId="0" applyNumberFormat="1" applyFont="1" applyBorder="1" applyAlignment="1">
      <alignment vertical="top"/>
    </xf>
    <xf numFmtId="49" fontId="12" fillId="0" borderId="19" xfId="0" applyNumberFormat="1" applyFont="1" applyBorder="1" applyAlignment="1">
      <alignment vertical="top"/>
    </xf>
    <xf numFmtId="0" fontId="9" fillId="0" borderId="20" xfId="0" applyFont="1" applyBorder="1" applyAlignment="1">
      <alignment vertical="top" wrapText="1"/>
    </xf>
    <xf numFmtId="0" fontId="1" fillId="0" borderId="21" xfId="0" applyFont="1" applyBorder="1" applyAlignment="1">
      <alignment/>
    </xf>
    <xf numFmtId="0" fontId="11" fillId="0" borderId="19" xfId="0" applyFont="1" applyBorder="1" applyAlignment="1">
      <alignment vertical="top" wrapText="1"/>
    </xf>
    <xf numFmtId="43" fontId="13" fillId="0" borderId="22" xfId="59" applyNumberFormat="1" applyFont="1" applyFill="1" applyBorder="1" applyAlignment="1">
      <alignment horizontal="center" vertical="center" wrapText="1"/>
    </xf>
    <xf numFmtId="0" fontId="13" fillId="0" borderId="11" xfId="52" applyFont="1" applyBorder="1" applyAlignment="1">
      <alignment vertical="justify"/>
      <protection/>
    </xf>
    <xf numFmtId="0" fontId="2" fillId="0" borderId="0" xfId="0" applyFont="1" applyBorder="1" applyAlignment="1">
      <alignment/>
    </xf>
    <xf numFmtId="43" fontId="4" fillId="0" borderId="0" xfId="59" applyNumberFormat="1" applyFont="1" applyFill="1" applyBorder="1" applyAlignment="1">
      <alignment horizontal="right"/>
    </xf>
    <xf numFmtId="167" fontId="3" fillId="0" borderId="0" xfId="59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 vertical="top" wrapText="1"/>
    </xf>
    <xf numFmtId="0" fontId="1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43" fontId="15" fillId="0" borderId="11" xfId="59" applyNumberFormat="1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4" fontId="7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4" fontId="13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/>
    </xf>
    <xf numFmtId="43" fontId="15" fillId="0" borderId="11" xfId="0" applyNumberFormat="1" applyFont="1" applyBorder="1" applyAlignment="1">
      <alignment vertical="center"/>
    </xf>
    <xf numFmtId="4" fontId="7" fillId="0" borderId="23" xfId="59" applyNumberFormat="1" applyFont="1" applyFill="1" applyBorder="1" applyAlignment="1">
      <alignment vertical="center"/>
    </xf>
    <xf numFmtId="4" fontId="15" fillId="0" borderId="11" xfId="0" applyNumberFormat="1" applyFont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4" fontId="13" fillId="0" borderId="23" xfId="59" applyNumberFormat="1" applyFont="1" applyFill="1" applyBorder="1" applyAlignment="1">
      <alignment vertical="center"/>
    </xf>
    <xf numFmtId="43" fontId="7" fillId="0" borderId="23" xfId="59" applyNumberFormat="1" applyFont="1" applyFill="1" applyBorder="1" applyAlignment="1">
      <alignment horizontal="right" vertical="distributed"/>
    </xf>
    <xf numFmtId="43" fontId="15" fillId="0" borderId="23" xfId="59" applyNumberFormat="1" applyFont="1" applyFill="1" applyBorder="1" applyAlignment="1">
      <alignment horizontal="right" vertical="distributed"/>
    </xf>
    <xf numFmtId="0" fontId="0" fillId="0" borderId="11" xfId="0" applyBorder="1" applyAlignment="1">
      <alignment horizontal="right"/>
    </xf>
    <xf numFmtId="4" fontId="7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/>
    </xf>
    <xf numFmtId="43" fontId="15" fillId="0" borderId="24" xfId="59" applyNumberFormat="1" applyFont="1" applyFill="1" applyBorder="1" applyAlignment="1">
      <alignment horizontal="right" vertical="distributed"/>
    </xf>
    <xf numFmtId="43" fontId="7" fillId="0" borderId="22" xfId="59" applyNumberFormat="1" applyFont="1" applyFill="1" applyBorder="1" applyAlignment="1">
      <alignment horizontal="right" vertical="distributed"/>
    </xf>
    <xf numFmtId="0" fontId="0" fillId="0" borderId="11" xfId="0" applyFont="1" applyBorder="1" applyAlignment="1">
      <alignment horizontal="right"/>
    </xf>
    <xf numFmtId="43" fontId="15" fillId="0" borderId="22" xfId="59" applyNumberFormat="1" applyFont="1" applyFill="1" applyBorder="1" applyAlignment="1">
      <alignment horizontal="right" vertical="distributed"/>
    </xf>
    <xf numFmtId="43" fontId="15" fillId="0" borderId="11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right"/>
    </xf>
    <xf numFmtId="0" fontId="17" fillId="0" borderId="11" xfId="0" applyFont="1" applyBorder="1" applyAlignment="1">
      <alignment horizontal="right"/>
    </xf>
    <xf numFmtId="43" fontId="15" fillId="0" borderId="11" xfId="0" applyNumberFormat="1" applyFont="1" applyBorder="1" applyAlignment="1">
      <alignment horizontal="right" vertical="distributed"/>
    </xf>
    <xf numFmtId="43" fontId="15" fillId="0" borderId="25" xfId="59" applyNumberFormat="1" applyFont="1" applyFill="1" applyBorder="1" applyAlignment="1">
      <alignment horizontal="right" vertical="distributed"/>
    </xf>
    <xf numFmtId="43" fontId="15" fillId="0" borderId="11" xfId="59" applyNumberFormat="1" applyFont="1" applyFill="1" applyBorder="1" applyAlignment="1">
      <alignment horizontal="left" vertical="center"/>
    </xf>
    <xf numFmtId="49" fontId="15" fillId="0" borderId="23" xfId="59" applyNumberFormat="1" applyFont="1" applyFill="1" applyBorder="1" applyAlignment="1">
      <alignment horizontal="right" vertical="distributed"/>
    </xf>
    <xf numFmtId="0" fontId="10" fillId="0" borderId="19" xfId="0" applyFont="1" applyFill="1" applyBorder="1" applyAlignment="1">
      <alignment vertical="top" wrapText="1"/>
    </xf>
    <xf numFmtId="43" fontId="3" fillId="0" borderId="22" xfId="59" applyNumberFormat="1" applyFont="1" applyFill="1" applyBorder="1" applyAlignment="1">
      <alignment horizontal="right" vertical="distributed"/>
    </xf>
    <xf numFmtId="43" fontId="3" fillId="0" borderId="23" xfId="59" applyNumberFormat="1" applyFont="1" applyFill="1" applyBorder="1" applyAlignment="1">
      <alignment horizontal="right" vertical="distributed"/>
    </xf>
    <xf numFmtId="0" fontId="3" fillId="0" borderId="0" xfId="59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0" fontId="1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zoomScalePageLayoutView="0" workbookViewId="0" topLeftCell="A1">
      <selection activeCell="C1" sqref="C1:F1"/>
    </sheetView>
  </sheetViews>
  <sheetFormatPr defaultColWidth="9.00390625" defaultRowHeight="12.75"/>
  <cols>
    <col min="1" max="1" width="22.25390625" style="39" customWidth="1"/>
    <col min="2" max="2" width="65.125" style="19" customWidth="1"/>
    <col min="3" max="3" width="16.125" style="22" customWidth="1"/>
    <col min="4" max="4" width="0.12890625" style="0" hidden="1" customWidth="1"/>
    <col min="5" max="5" width="15.375" style="0" customWidth="1"/>
    <col min="6" max="6" width="15.875" style="0" customWidth="1"/>
  </cols>
  <sheetData>
    <row r="1" spans="1:6" s="5" customFormat="1" ht="59.25" customHeight="1">
      <c r="A1" s="45"/>
      <c r="B1" s="24"/>
      <c r="C1" s="80" t="s">
        <v>245</v>
      </c>
      <c r="D1" s="81"/>
      <c r="E1" s="81"/>
      <c r="F1" s="81"/>
    </row>
    <row r="2" spans="1:6" ht="24.75" customHeight="1">
      <c r="A2" s="82" t="s">
        <v>243</v>
      </c>
      <c r="B2" s="82"/>
      <c r="C2" s="82"/>
      <c r="D2" s="81"/>
      <c r="E2" s="81"/>
      <c r="F2" s="81"/>
    </row>
    <row r="3" spans="1:6" s="3" customFormat="1" ht="24" customHeight="1">
      <c r="A3" s="25"/>
      <c r="B3" s="43" t="s">
        <v>175</v>
      </c>
      <c r="F3" s="44" t="s">
        <v>176</v>
      </c>
    </row>
    <row r="4" spans="1:6" s="4" customFormat="1" ht="49.5" customHeight="1" thickBot="1">
      <c r="A4" s="26" t="s">
        <v>79</v>
      </c>
      <c r="B4" s="6" t="s">
        <v>80</v>
      </c>
      <c r="C4" s="41" t="s">
        <v>178</v>
      </c>
      <c r="D4" s="23"/>
      <c r="E4" s="47" t="s">
        <v>179</v>
      </c>
      <c r="F4" s="47" t="s">
        <v>180</v>
      </c>
    </row>
    <row r="5" spans="1:6" ht="25.5" customHeight="1">
      <c r="A5" s="27" t="s">
        <v>137</v>
      </c>
      <c r="B5" s="7" t="s">
        <v>63</v>
      </c>
      <c r="C5" s="75">
        <f>SUM(C7+C13+C15+C21+C24+C30+C35+C38+C41+C43)</f>
        <v>171706900</v>
      </c>
      <c r="D5" s="63"/>
      <c r="E5" s="50">
        <f>SUM(E7+E13+E15+E21+E24+E30+E35+E38+E41+E43)</f>
        <v>173367900</v>
      </c>
      <c r="F5" s="50">
        <f>SUM(F7+F13+F15+F21+F24+F30+F35+F38+F41+F43)</f>
        <v>175597900</v>
      </c>
    </row>
    <row r="6" spans="1:6" ht="0.75" customHeight="1">
      <c r="A6" s="28"/>
      <c r="B6" s="8"/>
      <c r="C6" s="66"/>
      <c r="D6" s="51"/>
      <c r="E6" s="64"/>
      <c r="F6" s="64"/>
    </row>
    <row r="7" spans="1:6" s="1" customFormat="1" ht="14.25" customHeight="1">
      <c r="A7" s="29" t="s">
        <v>138</v>
      </c>
      <c r="B7" s="9" t="s">
        <v>76</v>
      </c>
      <c r="C7" s="62">
        <f>SUM(C8+C10)</f>
        <v>132450000</v>
      </c>
      <c r="D7" s="53"/>
      <c r="E7" s="62">
        <f>SUM(E8+E10)</f>
        <v>139893600</v>
      </c>
      <c r="F7" s="62">
        <f>SUM(F8+F10)</f>
        <v>150380100</v>
      </c>
    </row>
    <row r="8" spans="1:6" ht="25.5" customHeight="1">
      <c r="A8" s="30" t="s">
        <v>139</v>
      </c>
      <c r="B8" s="9" t="s">
        <v>206</v>
      </c>
      <c r="C8" s="62">
        <f>SUM(0+C9)</f>
        <v>100000</v>
      </c>
      <c r="D8" s="51"/>
      <c r="E8" s="62">
        <f>SUM(0+E9)</f>
        <v>100000</v>
      </c>
      <c r="F8" s="62">
        <f>SUM(0+F9)</f>
        <v>100000</v>
      </c>
    </row>
    <row r="9" spans="1:10" s="2" customFormat="1" ht="16.5" customHeight="1">
      <c r="A9" s="31" t="s">
        <v>128</v>
      </c>
      <c r="B9" s="21" t="s">
        <v>205</v>
      </c>
      <c r="C9" s="61">
        <v>100000</v>
      </c>
      <c r="D9" s="55"/>
      <c r="E9" s="64">
        <v>100000</v>
      </c>
      <c r="F9" s="64">
        <v>100000</v>
      </c>
      <c r="J9" s="2" t="s">
        <v>155</v>
      </c>
    </row>
    <row r="10" spans="1:6" ht="14.25" customHeight="1">
      <c r="A10" s="30" t="s">
        <v>140</v>
      </c>
      <c r="B10" s="9" t="s">
        <v>64</v>
      </c>
      <c r="C10" s="62">
        <f>SUM(C11:C12)</f>
        <v>132350000</v>
      </c>
      <c r="D10" s="51"/>
      <c r="E10" s="62">
        <f>SUM(E11:E12)</f>
        <v>139793600</v>
      </c>
      <c r="F10" s="62">
        <f>SUM(F11:F12)</f>
        <v>150280100</v>
      </c>
    </row>
    <row r="11" spans="1:6" ht="66.75" customHeight="1">
      <c r="A11" s="32" t="s">
        <v>129</v>
      </c>
      <c r="B11" s="10" t="s">
        <v>210</v>
      </c>
      <c r="C11" s="61">
        <v>131400000</v>
      </c>
      <c r="D11" s="51"/>
      <c r="E11" s="64">
        <v>138813600</v>
      </c>
      <c r="F11" s="64">
        <v>149270100</v>
      </c>
    </row>
    <row r="12" spans="1:6" ht="70.5" customHeight="1">
      <c r="A12" s="32" t="s">
        <v>130</v>
      </c>
      <c r="B12" s="10" t="s">
        <v>204</v>
      </c>
      <c r="C12" s="61">
        <v>950000</v>
      </c>
      <c r="D12" s="51"/>
      <c r="E12" s="64">
        <v>980000</v>
      </c>
      <c r="F12" s="64">
        <v>1010000</v>
      </c>
    </row>
    <row r="13" spans="1:6" ht="14.25" customHeight="1">
      <c r="A13" s="33" t="s">
        <v>141</v>
      </c>
      <c r="B13" s="11" t="s">
        <v>65</v>
      </c>
      <c r="C13" s="62">
        <f>C14</f>
        <v>12500000</v>
      </c>
      <c r="D13" s="51"/>
      <c r="E13" s="62">
        <f>E14</f>
        <v>7800000</v>
      </c>
      <c r="F13" s="76" t="s">
        <v>234</v>
      </c>
    </row>
    <row r="14" spans="1:6" s="2" customFormat="1" ht="20.25" customHeight="1">
      <c r="A14" s="32" t="s">
        <v>35</v>
      </c>
      <c r="B14" s="12" t="s">
        <v>78</v>
      </c>
      <c r="C14" s="61">
        <v>12500000</v>
      </c>
      <c r="D14" s="55"/>
      <c r="E14" s="52">
        <v>7800000</v>
      </c>
      <c r="F14" s="52">
        <v>0</v>
      </c>
    </row>
    <row r="15" spans="1:6" ht="14.25" customHeight="1">
      <c r="A15" s="30" t="s">
        <v>142</v>
      </c>
      <c r="B15" s="11" t="s">
        <v>66</v>
      </c>
      <c r="C15" s="62">
        <f>SUM(C16+C18)</f>
        <v>2800000</v>
      </c>
      <c r="D15" s="51"/>
      <c r="E15" s="62">
        <f>SUM(E16+E18)</f>
        <v>3050000</v>
      </c>
      <c r="F15" s="62">
        <f>SUM(F16+F18)</f>
        <v>3370000</v>
      </c>
    </row>
    <row r="16" spans="1:6" ht="14.25" customHeight="1">
      <c r="A16" s="31" t="s">
        <v>36</v>
      </c>
      <c r="B16" s="12" t="s">
        <v>90</v>
      </c>
      <c r="C16" s="61">
        <v>1500000</v>
      </c>
      <c r="D16" s="51"/>
      <c r="E16" s="52">
        <v>1600000</v>
      </c>
      <c r="F16" s="52">
        <v>1700000</v>
      </c>
    </row>
    <row r="17" spans="1:6" ht="30.75" customHeight="1">
      <c r="A17" s="32" t="s">
        <v>37</v>
      </c>
      <c r="B17" s="10" t="s">
        <v>203</v>
      </c>
      <c r="C17" s="61">
        <v>1500000</v>
      </c>
      <c r="D17" s="51"/>
      <c r="E17" s="52">
        <v>1600000</v>
      </c>
      <c r="F17" s="52">
        <v>1700000</v>
      </c>
    </row>
    <row r="18" spans="1:6" s="1" customFormat="1" ht="15" customHeight="1">
      <c r="A18" s="31" t="s">
        <v>38</v>
      </c>
      <c r="B18" s="12" t="s">
        <v>67</v>
      </c>
      <c r="C18" s="61">
        <f>C20+C19</f>
        <v>1300000</v>
      </c>
      <c r="D18" s="65"/>
      <c r="E18" s="61">
        <f>E20+E19</f>
        <v>1450000</v>
      </c>
      <c r="F18" s="61">
        <f>F20+F19</f>
        <v>1670000</v>
      </c>
    </row>
    <row r="19" spans="1:6" ht="39" customHeight="1">
      <c r="A19" s="32" t="s">
        <v>39</v>
      </c>
      <c r="B19" s="12" t="s">
        <v>202</v>
      </c>
      <c r="C19" s="61">
        <v>300000</v>
      </c>
      <c r="D19" s="63"/>
      <c r="E19" s="64">
        <v>350000</v>
      </c>
      <c r="F19" s="64">
        <v>420000</v>
      </c>
    </row>
    <row r="20" spans="1:6" ht="39.75" customHeight="1">
      <c r="A20" s="32" t="s">
        <v>40</v>
      </c>
      <c r="B20" s="12" t="s">
        <v>201</v>
      </c>
      <c r="C20" s="61">
        <v>1000000</v>
      </c>
      <c r="D20" s="63"/>
      <c r="E20" s="64">
        <v>1100000</v>
      </c>
      <c r="F20" s="64">
        <v>1250000</v>
      </c>
    </row>
    <row r="21" spans="1:6" s="1" customFormat="1" ht="12" customHeight="1">
      <c r="A21" s="29" t="s">
        <v>143</v>
      </c>
      <c r="B21" s="11" t="s">
        <v>68</v>
      </c>
      <c r="C21" s="62">
        <f>SUM(C22:C23)</f>
        <v>2503000</v>
      </c>
      <c r="D21" s="53"/>
      <c r="E21" s="62">
        <f>SUM(E22:E23)</f>
        <v>2603000</v>
      </c>
      <c r="F21" s="62">
        <f>SUM(F22:F23)</f>
        <v>2803000</v>
      </c>
    </row>
    <row r="22" spans="1:6" ht="27.75" customHeight="1">
      <c r="A22" s="32" t="s">
        <v>41</v>
      </c>
      <c r="B22" s="12" t="s">
        <v>194</v>
      </c>
      <c r="C22" s="61">
        <v>2500000</v>
      </c>
      <c r="D22" s="51"/>
      <c r="E22" s="52">
        <v>2600000</v>
      </c>
      <c r="F22" s="52">
        <v>2800000</v>
      </c>
    </row>
    <row r="23" spans="1:6" ht="18" customHeight="1">
      <c r="A23" s="32" t="s">
        <v>42</v>
      </c>
      <c r="B23" s="12" t="s">
        <v>77</v>
      </c>
      <c r="C23" s="61">
        <v>3000</v>
      </c>
      <c r="D23" s="51"/>
      <c r="E23" s="52">
        <v>3000</v>
      </c>
      <c r="F23" s="52">
        <v>3000</v>
      </c>
    </row>
    <row r="24" spans="1:6" s="1" customFormat="1" ht="32.25" customHeight="1">
      <c r="A24" s="29" t="s">
        <v>43</v>
      </c>
      <c r="B24" s="11" t="s">
        <v>69</v>
      </c>
      <c r="C24" s="62">
        <f>SUM(C25+C28+C29)</f>
        <v>10058000</v>
      </c>
      <c r="D24" s="65"/>
      <c r="E24" s="62">
        <f>SUM(E25+E28+E29)</f>
        <v>10308000</v>
      </c>
      <c r="F24" s="62">
        <f>SUM(F25+F28+F29)</f>
        <v>10608000</v>
      </c>
    </row>
    <row r="25" spans="1:6" s="1" customFormat="1" ht="54.75" customHeight="1">
      <c r="A25" s="29" t="s">
        <v>44</v>
      </c>
      <c r="B25" s="11" t="s">
        <v>207</v>
      </c>
      <c r="C25" s="62">
        <f>SUM(C26:C27)</f>
        <v>2600000</v>
      </c>
      <c r="D25" s="65"/>
      <c r="E25" s="62">
        <f>SUM(E26:E27)</f>
        <v>2700000</v>
      </c>
      <c r="F25" s="62">
        <f>SUM(F26:F27)</f>
        <v>2880000</v>
      </c>
    </row>
    <row r="26" spans="1:6" ht="53.25" customHeight="1">
      <c r="A26" s="32" t="s">
        <v>224</v>
      </c>
      <c r="B26" s="13" t="s">
        <v>195</v>
      </c>
      <c r="C26" s="61">
        <v>1250000</v>
      </c>
      <c r="D26" s="51"/>
      <c r="E26" s="52">
        <v>1300000</v>
      </c>
      <c r="F26" s="52">
        <v>1430000</v>
      </c>
    </row>
    <row r="27" spans="1:6" ht="54.75" customHeight="1">
      <c r="A27" s="32" t="s">
        <v>45</v>
      </c>
      <c r="B27" s="13" t="s">
        <v>196</v>
      </c>
      <c r="C27" s="61">
        <v>1350000</v>
      </c>
      <c r="D27" s="51"/>
      <c r="E27" s="52">
        <v>1400000</v>
      </c>
      <c r="F27" s="52">
        <v>1450000</v>
      </c>
    </row>
    <row r="28" spans="1:6" ht="39" customHeight="1">
      <c r="A28" s="32" t="s">
        <v>46</v>
      </c>
      <c r="B28" s="13" t="s">
        <v>197</v>
      </c>
      <c r="C28" s="61">
        <v>1858000</v>
      </c>
      <c r="D28" s="51"/>
      <c r="E28" s="52">
        <v>1858000</v>
      </c>
      <c r="F28" s="52">
        <v>1858000</v>
      </c>
    </row>
    <row r="29" spans="1:6" ht="54.75" customHeight="1">
      <c r="A29" s="32" t="s">
        <v>47</v>
      </c>
      <c r="B29" s="20" t="s">
        <v>198</v>
      </c>
      <c r="C29" s="61">
        <v>5600000</v>
      </c>
      <c r="D29" s="51"/>
      <c r="E29" s="52">
        <v>5750000</v>
      </c>
      <c r="F29" s="52">
        <v>5870000</v>
      </c>
    </row>
    <row r="30" spans="1:6" s="1" customFormat="1" ht="16.5" customHeight="1">
      <c r="A30" s="34" t="s">
        <v>144</v>
      </c>
      <c r="B30" s="11" t="s">
        <v>232</v>
      </c>
      <c r="C30" s="62">
        <f>SUM(C31:C34)</f>
        <v>590000</v>
      </c>
      <c r="D30" s="65"/>
      <c r="E30" s="62">
        <f>SUM(E31:E34)</f>
        <v>590000</v>
      </c>
      <c r="F30" s="62">
        <f>SUM(F31:F34)</f>
        <v>590000</v>
      </c>
    </row>
    <row r="31" spans="1:6" s="1" customFormat="1" ht="27.75" customHeight="1">
      <c r="A31" s="77" t="s">
        <v>239</v>
      </c>
      <c r="B31" s="12" t="s">
        <v>235</v>
      </c>
      <c r="C31" s="78">
        <v>130000</v>
      </c>
      <c r="D31" s="68"/>
      <c r="E31" s="79">
        <v>130000</v>
      </c>
      <c r="F31" s="79">
        <v>130000</v>
      </c>
    </row>
    <row r="32" spans="1:6" s="1" customFormat="1" ht="27.75" customHeight="1">
      <c r="A32" s="77" t="s">
        <v>240</v>
      </c>
      <c r="B32" s="12" t="s">
        <v>236</v>
      </c>
      <c r="C32" s="78">
        <v>30000</v>
      </c>
      <c r="D32" s="68"/>
      <c r="E32" s="79">
        <v>30000</v>
      </c>
      <c r="F32" s="79">
        <v>30000</v>
      </c>
    </row>
    <row r="33" spans="1:6" s="1" customFormat="1" ht="16.5" customHeight="1">
      <c r="A33" s="77" t="s">
        <v>241</v>
      </c>
      <c r="B33" s="12" t="s">
        <v>237</v>
      </c>
      <c r="C33" s="78">
        <v>50000</v>
      </c>
      <c r="D33" s="68"/>
      <c r="E33" s="79">
        <v>50000</v>
      </c>
      <c r="F33" s="79">
        <v>50000</v>
      </c>
    </row>
    <row r="34" spans="1:6" s="1" customFormat="1" ht="16.5" customHeight="1">
      <c r="A34" s="77" t="s">
        <v>242</v>
      </c>
      <c r="B34" s="12" t="s">
        <v>238</v>
      </c>
      <c r="C34" s="78">
        <v>380000</v>
      </c>
      <c r="D34" s="68"/>
      <c r="E34" s="79">
        <v>380000</v>
      </c>
      <c r="F34" s="79">
        <v>380000</v>
      </c>
    </row>
    <row r="35" spans="1:6" ht="27.75" customHeight="1">
      <c r="A35" s="30" t="s">
        <v>148</v>
      </c>
      <c r="B35" s="11" t="s">
        <v>233</v>
      </c>
      <c r="C35" s="69">
        <f>C36</f>
        <v>4000</v>
      </c>
      <c r="D35" s="63"/>
      <c r="E35" s="69">
        <f>E36</f>
        <v>4500</v>
      </c>
      <c r="F35" s="69">
        <f>F36</f>
        <v>5000</v>
      </c>
    </row>
    <row r="36" spans="1:6" s="1" customFormat="1" ht="27" customHeight="1">
      <c r="A36" s="29" t="s">
        <v>226</v>
      </c>
      <c r="B36" s="42" t="s">
        <v>231</v>
      </c>
      <c r="C36" s="69">
        <f>C37</f>
        <v>4000</v>
      </c>
      <c r="D36" s="65"/>
      <c r="E36" s="69">
        <f>E37</f>
        <v>4500</v>
      </c>
      <c r="F36" s="69">
        <f>F37</f>
        <v>5000</v>
      </c>
    </row>
    <row r="37" spans="1:6" s="1" customFormat="1" ht="25.5" customHeight="1">
      <c r="A37" s="31" t="s">
        <v>225</v>
      </c>
      <c r="B37" s="20" t="s">
        <v>231</v>
      </c>
      <c r="C37" s="67">
        <v>4000</v>
      </c>
      <c r="D37" s="65"/>
      <c r="E37" s="64">
        <v>4500</v>
      </c>
      <c r="F37" s="64">
        <v>5000</v>
      </c>
    </row>
    <row r="38" spans="1:6" s="1" customFormat="1" ht="29.25" customHeight="1">
      <c r="A38" s="29" t="s">
        <v>48</v>
      </c>
      <c r="B38" s="9" t="s">
        <v>149</v>
      </c>
      <c r="C38" s="62">
        <f>SUM(C39:C40)</f>
        <v>8386900</v>
      </c>
      <c r="D38" s="65"/>
      <c r="E38" s="62">
        <f>SUM(E39:E40)</f>
        <v>6566800</v>
      </c>
      <c r="F38" s="62">
        <f>SUM(F39:F40)</f>
        <v>4696800</v>
      </c>
    </row>
    <row r="39" spans="1:6" ht="45" customHeight="1">
      <c r="A39" s="35" t="s">
        <v>227</v>
      </c>
      <c r="B39" s="12" t="s">
        <v>199</v>
      </c>
      <c r="C39" s="61">
        <v>7200000</v>
      </c>
      <c r="D39" s="63"/>
      <c r="E39" s="64">
        <v>5636800</v>
      </c>
      <c r="F39" s="64">
        <v>4036800</v>
      </c>
    </row>
    <row r="40" spans="1:6" ht="53.25" customHeight="1">
      <c r="A40" s="32" t="s">
        <v>49</v>
      </c>
      <c r="B40" s="12" t="s">
        <v>200</v>
      </c>
      <c r="C40" s="61">
        <v>1186900</v>
      </c>
      <c r="D40" s="63"/>
      <c r="E40" s="64">
        <v>930000</v>
      </c>
      <c r="F40" s="64">
        <v>660000</v>
      </c>
    </row>
    <row r="41" spans="1:6" s="1" customFormat="1" ht="15" customHeight="1">
      <c r="A41" s="29" t="s">
        <v>50</v>
      </c>
      <c r="B41" s="11" t="s">
        <v>70</v>
      </c>
      <c r="C41" s="62">
        <f>C42</f>
        <v>45000</v>
      </c>
      <c r="D41" s="65"/>
      <c r="E41" s="62">
        <f>E42</f>
        <v>30000</v>
      </c>
      <c r="F41" s="62">
        <f>F42</f>
        <v>30000</v>
      </c>
    </row>
    <row r="42" spans="1:6" ht="26.25" customHeight="1">
      <c r="A42" s="32" t="s">
        <v>51</v>
      </c>
      <c r="B42" s="12" t="s">
        <v>228</v>
      </c>
      <c r="C42" s="61">
        <v>45000</v>
      </c>
      <c r="D42" s="63"/>
      <c r="E42" s="64">
        <v>30000</v>
      </c>
      <c r="F42" s="64">
        <v>30000</v>
      </c>
    </row>
    <row r="43" spans="1:6" s="1" customFormat="1" ht="18" customHeight="1">
      <c r="A43" s="29" t="s">
        <v>52</v>
      </c>
      <c r="B43" s="11" t="s">
        <v>208</v>
      </c>
      <c r="C43" s="62">
        <f>SUM(C44:C49)</f>
        <v>2370000</v>
      </c>
      <c r="D43" s="65"/>
      <c r="E43" s="62">
        <f>SUM(E44:E49)</f>
        <v>2522000</v>
      </c>
      <c r="F43" s="62">
        <f>SUM(F44:F49)</f>
        <v>3115000</v>
      </c>
    </row>
    <row r="44" spans="1:6" ht="54" customHeight="1">
      <c r="A44" s="36" t="s">
        <v>53</v>
      </c>
      <c r="B44" s="14" t="s">
        <v>84</v>
      </c>
      <c r="C44" s="61">
        <v>50000</v>
      </c>
      <c r="D44" s="51"/>
      <c r="E44" s="52">
        <v>50000</v>
      </c>
      <c r="F44" s="52">
        <v>50000</v>
      </c>
    </row>
    <row r="45" spans="1:6" ht="42" customHeight="1">
      <c r="A45" s="36" t="s">
        <v>54</v>
      </c>
      <c r="B45" s="14" t="s">
        <v>81</v>
      </c>
      <c r="C45" s="61">
        <v>45000</v>
      </c>
      <c r="D45" s="51"/>
      <c r="E45" s="52">
        <v>45000</v>
      </c>
      <c r="F45" s="52">
        <v>45000</v>
      </c>
    </row>
    <row r="46" spans="1:6" ht="42" customHeight="1">
      <c r="A46" s="36" t="s">
        <v>55</v>
      </c>
      <c r="B46" s="14" t="s">
        <v>82</v>
      </c>
      <c r="C46" s="61">
        <v>25000</v>
      </c>
      <c r="D46" s="51"/>
      <c r="E46" s="52">
        <v>25000</v>
      </c>
      <c r="F46" s="52">
        <v>25000</v>
      </c>
    </row>
    <row r="47" spans="1:6" ht="27.75" customHeight="1">
      <c r="A47" s="36" t="s">
        <v>56</v>
      </c>
      <c r="B47" s="14" t="s">
        <v>83</v>
      </c>
      <c r="C47" s="61">
        <v>25000</v>
      </c>
      <c r="D47" s="51"/>
      <c r="E47" s="52">
        <v>40000</v>
      </c>
      <c r="F47" s="52">
        <v>40000</v>
      </c>
    </row>
    <row r="48" spans="1:6" ht="26.25" customHeight="1">
      <c r="A48" s="36" t="s">
        <v>229</v>
      </c>
      <c r="B48" s="14" t="s">
        <v>230</v>
      </c>
      <c r="C48" s="61">
        <v>820000</v>
      </c>
      <c r="D48" s="51"/>
      <c r="E48" s="52">
        <v>962000</v>
      </c>
      <c r="F48" s="52">
        <v>1100000</v>
      </c>
    </row>
    <row r="49" spans="1:6" ht="30" customHeight="1">
      <c r="A49" s="36" t="s">
        <v>57</v>
      </c>
      <c r="B49" s="14" t="s">
        <v>85</v>
      </c>
      <c r="C49" s="61">
        <v>1405000</v>
      </c>
      <c r="D49" s="51"/>
      <c r="E49" s="52">
        <v>1400000</v>
      </c>
      <c r="F49" s="52">
        <v>1855000</v>
      </c>
    </row>
    <row r="50" spans="1:6" s="1" customFormat="1" ht="13.5" customHeight="1">
      <c r="A50" s="29" t="s">
        <v>58</v>
      </c>
      <c r="B50" s="9" t="s">
        <v>88</v>
      </c>
      <c r="C50" s="56">
        <f>C51</f>
        <v>300677500</v>
      </c>
      <c r="D50" s="71"/>
      <c r="E50" s="70">
        <f>E51</f>
        <v>303287000</v>
      </c>
      <c r="F50" s="70">
        <f>F51</f>
        <v>319853500</v>
      </c>
    </row>
    <row r="51" spans="1:6" ht="24.75" customHeight="1">
      <c r="A51" s="32" t="s">
        <v>60</v>
      </c>
      <c r="B51" s="10" t="s">
        <v>89</v>
      </c>
      <c r="C51" s="70">
        <f>SUM(C52+C55+C118+C124)</f>
        <v>300677500</v>
      </c>
      <c r="D51" s="72"/>
      <c r="E51" s="70">
        <f>SUM(E52+E55+E118+E124)</f>
        <v>303287000</v>
      </c>
      <c r="F51" s="70">
        <f>SUM(F52+F55+F118+F124)</f>
        <v>319853500</v>
      </c>
    </row>
    <row r="52" spans="1:6" s="1" customFormat="1" ht="19.5" customHeight="1">
      <c r="A52" s="29" t="s">
        <v>59</v>
      </c>
      <c r="B52" s="11" t="s">
        <v>71</v>
      </c>
      <c r="C52" s="56">
        <f>SUM(C53:C54)</f>
        <v>53253100</v>
      </c>
      <c r="D52" s="71"/>
      <c r="E52" s="70">
        <f>SUM(E53:E54)</f>
        <v>3851000</v>
      </c>
      <c r="F52" s="70">
        <f>SUM(F53:F54)</f>
        <v>3851000</v>
      </c>
    </row>
    <row r="53" spans="1:6" ht="20.25" customHeight="1">
      <c r="A53" s="32" t="s">
        <v>147</v>
      </c>
      <c r="B53" s="10" t="s">
        <v>146</v>
      </c>
      <c r="C53" s="61">
        <v>3851000</v>
      </c>
      <c r="D53" s="63"/>
      <c r="E53" s="64">
        <v>3851000</v>
      </c>
      <c r="F53" s="64">
        <v>3851000</v>
      </c>
    </row>
    <row r="54" spans="1:6" ht="29.25" customHeight="1">
      <c r="A54" s="36" t="s">
        <v>127</v>
      </c>
      <c r="B54" s="14" t="s">
        <v>75</v>
      </c>
      <c r="C54" s="61">
        <v>49402100</v>
      </c>
      <c r="D54" s="63"/>
      <c r="E54" s="64">
        <v>0</v>
      </c>
      <c r="F54" s="64">
        <v>0</v>
      </c>
    </row>
    <row r="55" spans="1:6" s="1" customFormat="1" ht="15.75" customHeight="1">
      <c r="A55" s="37" t="s">
        <v>61</v>
      </c>
      <c r="B55" s="11" t="s">
        <v>72</v>
      </c>
      <c r="C55" s="73">
        <f>SUM(C56:C117)</f>
        <v>243061900</v>
      </c>
      <c r="D55" s="71"/>
      <c r="E55" s="73">
        <f>SUM(E56:E117)</f>
        <v>247033900</v>
      </c>
      <c r="F55" s="73">
        <f>SUM(F56:F117)</f>
        <v>263534100</v>
      </c>
    </row>
    <row r="56" spans="1:6" ht="27.75" customHeight="1">
      <c r="A56" s="32" t="s">
        <v>92</v>
      </c>
      <c r="B56" s="15" t="s">
        <v>209</v>
      </c>
      <c r="C56" s="57">
        <v>11572700</v>
      </c>
      <c r="D56" s="52"/>
      <c r="E56" s="52">
        <v>12410800</v>
      </c>
      <c r="F56" s="52">
        <v>13011600</v>
      </c>
    </row>
    <row r="57" spans="1:6" ht="93" customHeight="1">
      <c r="A57" s="32" t="s">
        <v>123</v>
      </c>
      <c r="B57" s="14" t="s">
        <v>192</v>
      </c>
      <c r="C57" s="57">
        <v>450100</v>
      </c>
      <c r="D57" s="52"/>
      <c r="E57" s="52">
        <v>474800</v>
      </c>
      <c r="F57" s="52">
        <v>498600</v>
      </c>
    </row>
    <row r="58" spans="1:6" ht="52.5" customHeight="1">
      <c r="A58" s="32" t="s">
        <v>95</v>
      </c>
      <c r="B58" s="49" t="s">
        <v>193</v>
      </c>
      <c r="C58" s="57">
        <v>1541500</v>
      </c>
      <c r="D58" s="52"/>
      <c r="E58" s="52">
        <v>1604500</v>
      </c>
      <c r="F58" s="52">
        <v>1639500</v>
      </c>
    </row>
    <row r="59" spans="1:6" ht="29.25" customHeight="1">
      <c r="A59" s="32" t="s">
        <v>101</v>
      </c>
      <c r="B59" s="15" t="s">
        <v>0</v>
      </c>
      <c r="C59" s="57">
        <v>1168900</v>
      </c>
      <c r="D59" s="52"/>
      <c r="E59" s="52">
        <v>1214600</v>
      </c>
      <c r="F59" s="52">
        <v>1223800</v>
      </c>
    </row>
    <row r="60" spans="1:6" ht="29.25" customHeight="1">
      <c r="A60" s="32" t="s">
        <v>172</v>
      </c>
      <c r="B60" s="16" t="s">
        <v>1</v>
      </c>
      <c r="C60" s="57">
        <v>5195300</v>
      </c>
      <c r="D60" s="52"/>
      <c r="E60" s="52">
        <v>5481200</v>
      </c>
      <c r="F60" s="52">
        <v>5755400</v>
      </c>
    </row>
    <row r="61" spans="1:6" ht="27.75" customHeight="1">
      <c r="A61" s="32" t="s">
        <v>173</v>
      </c>
      <c r="B61" s="16" t="s">
        <v>2</v>
      </c>
      <c r="C61" s="57">
        <v>71700</v>
      </c>
      <c r="D61" s="52"/>
      <c r="E61" s="52">
        <v>75600</v>
      </c>
      <c r="F61" s="52">
        <v>79400</v>
      </c>
    </row>
    <row r="62" spans="1:6" ht="42.75" customHeight="1">
      <c r="A62" s="32" t="s">
        <v>93</v>
      </c>
      <c r="B62" s="16" t="s">
        <v>3</v>
      </c>
      <c r="C62" s="57">
        <v>36655800</v>
      </c>
      <c r="D62" s="52"/>
      <c r="E62" s="52">
        <v>42154200</v>
      </c>
      <c r="F62" s="52">
        <v>48477300</v>
      </c>
    </row>
    <row r="63" spans="1:6" ht="39.75" customHeight="1">
      <c r="A63" s="32" t="s">
        <v>94</v>
      </c>
      <c r="B63" s="16" t="s">
        <v>4</v>
      </c>
      <c r="C63" s="57">
        <v>648800</v>
      </c>
      <c r="D63" s="52"/>
      <c r="E63" s="52">
        <v>746100</v>
      </c>
      <c r="F63" s="52">
        <v>858000</v>
      </c>
    </row>
    <row r="64" spans="1:6" ht="93" customHeight="1">
      <c r="A64" s="32" t="s">
        <v>118</v>
      </c>
      <c r="B64" s="49" t="s">
        <v>5</v>
      </c>
      <c r="C64" s="57">
        <v>14608900</v>
      </c>
      <c r="D64" s="52"/>
      <c r="E64" s="52">
        <v>15259600</v>
      </c>
      <c r="F64" s="52">
        <v>15399400</v>
      </c>
    </row>
    <row r="65" spans="1:6" ht="42" customHeight="1">
      <c r="A65" s="36" t="s">
        <v>96</v>
      </c>
      <c r="B65" s="16" t="s">
        <v>86</v>
      </c>
      <c r="C65" s="57">
        <v>69945600</v>
      </c>
      <c r="D65" s="52"/>
      <c r="E65" s="52">
        <v>73203200</v>
      </c>
      <c r="F65" s="52">
        <v>73510100</v>
      </c>
    </row>
    <row r="66" spans="1:6" ht="53.25" customHeight="1">
      <c r="A66" s="32" t="s">
        <v>131</v>
      </c>
      <c r="B66" s="16" t="s">
        <v>151</v>
      </c>
      <c r="C66" s="57">
        <v>1596100</v>
      </c>
      <c r="D66" s="52"/>
      <c r="E66" s="52">
        <v>1683900</v>
      </c>
      <c r="F66" s="52">
        <v>1768100</v>
      </c>
    </row>
    <row r="67" spans="1:6" ht="54.75" customHeight="1">
      <c r="A67" s="32" t="s">
        <v>132</v>
      </c>
      <c r="B67" s="16" t="s">
        <v>152</v>
      </c>
      <c r="C67" s="57">
        <v>31900</v>
      </c>
      <c r="D67" s="52"/>
      <c r="E67" s="52">
        <v>33700</v>
      </c>
      <c r="F67" s="52">
        <v>35400</v>
      </c>
    </row>
    <row r="68" spans="1:6" ht="67.5" customHeight="1">
      <c r="A68" s="32" t="s">
        <v>97</v>
      </c>
      <c r="B68" s="49" t="s">
        <v>6</v>
      </c>
      <c r="C68" s="57">
        <v>432000</v>
      </c>
      <c r="D68" s="52"/>
      <c r="E68" s="52">
        <v>432000</v>
      </c>
      <c r="F68" s="52">
        <v>432000</v>
      </c>
    </row>
    <row r="69" spans="1:6" ht="29.25" customHeight="1">
      <c r="A69" s="32" t="s">
        <v>98</v>
      </c>
      <c r="B69" s="16" t="s">
        <v>87</v>
      </c>
      <c r="C69" s="57">
        <v>15404400</v>
      </c>
      <c r="D69" s="52"/>
      <c r="E69" s="52">
        <v>0</v>
      </c>
      <c r="F69" s="52">
        <v>0</v>
      </c>
    </row>
    <row r="70" spans="1:6" ht="27" customHeight="1">
      <c r="A70" s="32" t="s">
        <v>99</v>
      </c>
      <c r="B70" s="16" t="s">
        <v>91</v>
      </c>
      <c r="C70" s="57">
        <v>272600</v>
      </c>
      <c r="D70" s="52"/>
      <c r="E70" s="52">
        <v>0</v>
      </c>
      <c r="F70" s="52">
        <v>0</v>
      </c>
    </row>
    <row r="71" spans="1:6" ht="80.25" customHeight="1">
      <c r="A71" s="32" t="s">
        <v>100</v>
      </c>
      <c r="B71" s="49" t="s">
        <v>7</v>
      </c>
      <c r="C71" s="57">
        <v>6377400</v>
      </c>
      <c r="D71" s="52"/>
      <c r="E71" s="52">
        <v>6551900</v>
      </c>
      <c r="F71" s="52">
        <v>6716000</v>
      </c>
    </row>
    <row r="72" spans="1:6" ht="42" customHeight="1">
      <c r="A72" s="32" t="s">
        <v>102</v>
      </c>
      <c r="B72" s="16" t="s">
        <v>8</v>
      </c>
      <c r="C72" s="57">
        <v>1194800</v>
      </c>
      <c r="D72" s="52"/>
      <c r="E72" s="52">
        <v>1260500</v>
      </c>
      <c r="F72" s="52">
        <v>1323600</v>
      </c>
    </row>
    <row r="73" spans="1:6" ht="42" customHeight="1">
      <c r="A73" s="32" t="s">
        <v>103</v>
      </c>
      <c r="B73" s="16" t="s">
        <v>9</v>
      </c>
      <c r="C73" s="57">
        <v>21100</v>
      </c>
      <c r="D73" s="52"/>
      <c r="E73" s="52">
        <v>22300</v>
      </c>
      <c r="F73" s="52">
        <v>23400</v>
      </c>
    </row>
    <row r="74" spans="1:6" ht="28.5" customHeight="1">
      <c r="A74" s="36" t="s">
        <v>163</v>
      </c>
      <c r="B74" s="16" t="s">
        <v>10</v>
      </c>
      <c r="C74" s="57">
        <v>48689500</v>
      </c>
      <c r="D74" s="52"/>
      <c r="E74" s="52">
        <v>55992600</v>
      </c>
      <c r="F74" s="52">
        <v>64391700</v>
      </c>
    </row>
    <row r="75" spans="1:6" ht="29.25" customHeight="1">
      <c r="A75" s="36" t="s">
        <v>104</v>
      </c>
      <c r="B75" s="16" t="s">
        <v>11</v>
      </c>
      <c r="C75" s="57">
        <v>861800</v>
      </c>
      <c r="D75" s="52"/>
      <c r="E75" s="52">
        <v>991100</v>
      </c>
      <c r="F75" s="52">
        <v>1139700</v>
      </c>
    </row>
    <row r="76" spans="1:6" ht="66.75" customHeight="1">
      <c r="A76" s="36" t="s">
        <v>105</v>
      </c>
      <c r="B76" s="16" t="s">
        <v>12</v>
      </c>
      <c r="C76" s="57">
        <v>5177600</v>
      </c>
      <c r="D76" s="52"/>
      <c r="E76" s="52">
        <v>5462400</v>
      </c>
      <c r="F76" s="52">
        <v>5735500</v>
      </c>
    </row>
    <row r="77" spans="1:6" ht="78.75" customHeight="1">
      <c r="A77" s="36" t="s">
        <v>106</v>
      </c>
      <c r="B77" s="16" t="s">
        <v>13</v>
      </c>
      <c r="C77" s="57">
        <v>6178200</v>
      </c>
      <c r="D77" s="52"/>
      <c r="E77" s="52">
        <v>6518000</v>
      </c>
      <c r="F77" s="52">
        <v>6843800</v>
      </c>
    </row>
    <row r="78" spans="1:6" ht="69.75" customHeight="1">
      <c r="A78" s="36" t="s">
        <v>107</v>
      </c>
      <c r="B78" s="16" t="s">
        <v>14</v>
      </c>
      <c r="C78" s="57">
        <v>201000</v>
      </c>
      <c r="D78" s="52"/>
      <c r="E78" s="52">
        <v>212100</v>
      </c>
      <c r="F78" s="52">
        <v>222700</v>
      </c>
    </row>
    <row r="79" spans="1:6" ht="66" customHeight="1">
      <c r="A79" s="36" t="s">
        <v>108</v>
      </c>
      <c r="B79" s="16" t="s">
        <v>15</v>
      </c>
      <c r="C79" s="57">
        <v>185300</v>
      </c>
      <c r="D79" s="52"/>
      <c r="E79" s="52">
        <v>195500</v>
      </c>
      <c r="F79" s="52">
        <v>205300</v>
      </c>
    </row>
    <row r="80" spans="1:6" ht="66.75" customHeight="1">
      <c r="A80" s="36" t="s">
        <v>109</v>
      </c>
      <c r="B80" s="16" t="s">
        <v>16</v>
      </c>
      <c r="C80" s="57">
        <v>3300</v>
      </c>
      <c r="D80" s="52"/>
      <c r="E80" s="52">
        <v>3500</v>
      </c>
      <c r="F80" s="52">
        <v>3600</v>
      </c>
    </row>
    <row r="81" spans="1:6" ht="80.25" customHeight="1">
      <c r="A81" s="32" t="s">
        <v>112</v>
      </c>
      <c r="B81" s="16" t="s">
        <v>17</v>
      </c>
      <c r="C81" s="57">
        <v>39600</v>
      </c>
      <c r="D81" s="52"/>
      <c r="E81" s="52">
        <v>41800</v>
      </c>
      <c r="F81" s="52">
        <v>43900</v>
      </c>
    </row>
    <row r="82" spans="1:6" ht="51" customHeight="1">
      <c r="A82" s="32" t="s">
        <v>161</v>
      </c>
      <c r="B82" s="16" t="s">
        <v>162</v>
      </c>
      <c r="C82" s="57">
        <v>1300</v>
      </c>
      <c r="D82" s="52"/>
      <c r="E82" s="52">
        <v>1300</v>
      </c>
      <c r="F82" s="52">
        <v>1400</v>
      </c>
    </row>
    <row r="83" spans="1:6" ht="54" customHeight="1">
      <c r="A83" s="32" t="s">
        <v>113</v>
      </c>
      <c r="B83" s="16" t="s">
        <v>18</v>
      </c>
      <c r="C83" s="57">
        <v>7200</v>
      </c>
      <c r="D83" s="52"/>
      <c r="E83" s="52">
        <v>7600</v>
      </c>
      <c r="F83" s="52">
        <v>7900</v>
      </c>
    </row>
    <row r="84" spans="1:6" ht="66" customHeight="1">
      <c r="A84" s="32" t="s">
        <v>114</v>
      </c>
      <c r="B84" s="16" t="s">
        <v>19</v>
      </c>
      <c r="C84" s="57">
        <v>198300</v>
      </c>
      <c r="D84" s="52"/>
      <c r="E84" s="52">
        <v>209200</v>
      </c>
      <c r="F84" s="52">
        <v>219700</v>
      </c>
    </row>
    <row r="85" spans="1:6" ht="66" customHeight="1">
      <c r="A85" s="32" t="s">
        <v>115</v>
      </c>
      <c r="B85" s="16" t="s">
        <v>20</v>
      </c>
      <c r="C85" s="57">
        <v>165500</v>
      </c>
      <c r="D85" s="52"/>
      <c r="E85" s="52">
        <v>174600</v>
      </c>
      <c r="F85" s="52">
        <v>183400</v>
      </c>
    </row>
    <row r="86" spans="1:6" ht="29.25" customHeight="1">
      <c r="A86" s="32" t="s">
        <v>171</v>
      </c>
      <c r="B86" s="16" t="s">
        <v>21</v>
      </c>
      <c r="C86" s="57">
        <v>183100</v>
      </c>
      <c r="D86" s="52"/>
      <c r="E86" s="52">
        <v>193200</v>
      </c>
      <c r="F86" s="52">
        <v>202800</v>
      </c>
    </row>
    <row r="87" spans="1:6" ht="51">
      <c r="A87" s="32" t="s">
        <v>116</v>
      </c>
      <c r="B87" s="16" t="s">
        <v>22</v>
      </c>
      <c r="C87" s="57">
        <v>765600</v>
      </c>
      <c r="D87" s="52"/>
      <c r="E87" s="52">
        <v>765600</v>
      </c>
      <c r="F87" s="52">
        <v>765600</v>
      </c>
    </row>
    <row r="88" spans="1:6" ht="52.5" customHeight="1">
      <c r="A88" s="32" t="s">
        <v>117</v>
      </c>
      <c r="B88" s="49" t="s">
        <v>23</v>
      </c>
      <c r="C88" s="57">
        <v>451200</v>
      </c>
      <c r="D88" s="52"/>
      <c r="E88" s="52">
        <v>470400</v>
      </c>
      <c r="F88" s="52">
        <v>471600</v>
      </c>
    </row>
    <row r="89" spans="1:6" ht="52.5" customHeight="1">
      <c r="A89" s="32" t="s">
        <v>119</v>
      </c>
      <c r="B89" s="49" t="s">
        <v>24</v>
      </c>
      <c r="C89" s="57">
        <v>7515600</v>
      </c>
      <c r="D89" s="52"/>
      <c r="E89" s="52">
        <v>7848200</v>
      </c>
      <c r="F89" s="52">
        <v>7871300</v>
      </c>
    </row>
    <row r="90" spans="1:6" ht="53.25" customHeight="1">
      <c r="A90" s="32" t="s">
        <v>133</v>
      </c>
      <c r="B90" s="16" t="s">
        <v>25</v>
      </c>
      <c r="C90" s="57">
        <v>371300</v>
      </c>
      <c r="D90" s="52"/>
      <c r="E90" s="52">
        <v>391800</v>
      </c>
      <c r="F90" s="52">
        <v>411400</v>
      </c>
    </row>
    <row r="91" spans="1:6" ht="63.75" customHeight="1">
      <c r="A91" s="32" t="s">
        <v>134</v>
      </c>
      <c r="B91" s="16" t="s">
        <v>26</v>
      </c>
      <c r="C91" s="57">
        <v>308100</v>
      </c>
      <c r="D91" s="52"/>
      <c r="E91" s="52">
        <v>325100</v>
      </c>
      <c r="F91" s="52">
        <v>341300</v>
      </c>
    </row>
    <row r="92" spans="1:6" ht="78" customHeight="1">
      <c r="A92" s="32" t="s">
        <v>135</v>
      </c>
      <c r="B92" s="16" t="s">
        <v>150</v>
      </c>
      <c r="C92" s="57">
        <v>79200</v>
      </c>
      <c r="D92" s="52"/>
      <c r="E92" s="52">
        <v>79200</v>
      </c>
      <c r="F92" s="52">
        <v>87100</v>
      </c>
    </row>
    <row r="93" spans="1:6" ht="53.25" customHeight="1">
      <c r="A93" s="32" t="s">
        <v>136</v>
      </c>
      <c r="B93" s="16" t="s">
        <v>27</v>
      </c>
      <c r="C93" s="57">
        <v>20700</v>
      </c>
      <c r="D93" s="52"/>
      <c r="E93" s="52">
        <v>21800</v>
      </c>
      <c r="F93" s="52">
        <v>23000</v>
      </c>
    </row>
    <row r="94" spans="1:6" s="2" customFormat="1" ht="41.25" customHeight="1">
      <c r="A94" s="40" t="s">
        <v>177</v>
      </c>
      <c r="B94" s="16" t="s">
        <v>181</v>
      </c>
      <c r="C94" s="57">
        <v>153700</v>
      </c>
      <c r="D94" s="52"/>
      <c r="E94" s="52">
        <v>153700</v>
      </c>
      <c r="F94" s="52">
        <v>153700</v>
      </c>
    </row>
    <row r="95" spans="1:6" ht="41.25" customHeight="1">
      <c r="A95" s="32" t="s">
        <v>170</v>
      </c>
      <c r="B95" s="16" t="s">
        <v>28</v>
      </c>
      <c r="C95" s="57">
        <v>230400</v>
      </c>
      <c r="D95" s="52"/>
      <c r="E95" s="52">
        <v>243100</v>
      </c>
      <c r="F95" s="52">
        <v>255300</v>
      </c>
    </row>
    <row r="96" spans="1:6" ht="65.25" customHeight="1">
      <c r="A96" s="32" t="s">
        <v>120</v>
      </c>
      <c r="B96" s="16" t="s">
        <v>29</v>
      </c>
      <c r="C96" s="57">
        <v>159800</v>
      </c>
      <c r="D96" s="52"/>
      <c r="E96" s="52">
        <v>168600</v>
      </c>
      <c r="F96" s="52">
        <v>177100</v>
      </c>
    </row>
    <row r="97" spans="1:6" ht="76.5" customHeight="1">
      <c r="A97" s="32" t="s">
        <v>121</v>
      </c>
      <c r="B97" s="16" t="s">
        <v>30</v>
      </c>
      <c r="C97" s="57">
        <v>41600</v>
      </c>
      <c r="D97" s="52"/>
      <c r="E97" s="52">
        <v>41600</v>
      </c>
      <c r="F97" s="52">
        <v>41600</v>
      </c>
    </row>
    <row r="98" spans="1:6" ht="65.25" customHeight="1">
      <c r="A98" s="32" t="s">
        <v>122</v>
      </c>
      <c r="B98" s="16" t="s">
        <v>145</v>
      </c>
      <c r="C98" s="57">
        <v>2800</v>
      </c>
      <c r="D98" s="52"/>
      <c r="E98" s="52">
        <v>3000</v>
      </c>
      <c r="F98" s="52">
        <v>3100</v>
      </c>
    </row>
    <row r="99" spans="1:6" ht="52.5" customHeight="1">
      <c r="A99" s="32" t="s">
        <v>124</v>
      </c>
      <c r="B99" s="14" t="s">
        <v>191</v>
      </c>
      <c r="C99" s="57">
        <v>53000</v>
      </c>
      <c r="D99" s="52"/>
      <c r="E99" s="52">
        <v>55300</v>
      </c>
      <c r="F99" s="52">
        <v>55400</v>
      </c>
    </row>
    <row r="100" spans="1:6" ht="93.75" customHeight="1">
      <c r="A100" s="32" t="s">
        <v>125</v>
      </c>
      <c r="B100" s="49" t="s">
        <v>31</v>
      </c>
      <c r="C100" s="57">
        <v>8400</v>
      </c>
      <c r="D100" s="52"/>
      <c r="E100" s="52">
        <v>9100</v>
      </c>
      <c r="F100" s="52">
        <v>5900</v>
      </c>
    </row>
    <row r="101" spans="1:6" ht="28.5" customHeight="1">
      <c r="A101" s="32" t="s">
        <v>110</v>
      </c>
      <c r="B101" s="16" t="s">
        <v>156</v>
      </c>
      <c r="C101" s="57">
        <v>358700</v>
      </c>
      <c r="D101" s="52"/>
      <c r="E101" s="52">
        <v>358700</v>
      </c>
      <c r="F101" s="52">
        <v>0</v>
      </c>
    </row>
    <row r="102" spans="1:6" ht="55.5" customHeight="1">
      <c r="A102" s="32" t="s">
        <v>168</v>
      </c>
      <c r="B102" s="16" t="s">
        <v>213</v>
      </c>
      <c r="C102" s="57">
        <v>130000</v>
      </c>
      <c r="D102" s="52"/>
      <c r="E102" s="52">
        <v>130000</v>
      </c>
      <c r="F102" s="52">
        <v>0</v>
      </c>
    </row>
    <row r="103" spans="1:6" ht="40.5" customHeight="1">
      <c r="A103" s="32" t="s">
        <v>111</v>
      </c>
      <c r="B103" s="16" t="s">
        <v>157</v>
      </c>
      <c r="C103" s="57">
        <v>344800</v>
      </c>
      <c r="D103" s="52"/>
      <c r="E103" s="52">
        <v>344800</v>
      </c>
      <c r="F103" s="52">
        <v>0</v>
      </c>
    </row>
    <row r="104" spans="1:6" ht="30" customHeight="1">
      <c r="A104" s="32" t="s">
        <v>174</v>
      </c>
      <c r="B104" s="16" t="s">
        <v>158</v>
      </c>
      <c r="C104" s="57">
        <v>14800</v>
      </c>
      <c r="D104" s="52"/>
      <c r="E104" s="52">
        <v>14800</v>
      </c>
      <c r="F104" s="52">
        <v>0</v>
      </c>
    </row>
    <row r="105" spans="1:6" ht="29.25" customHeight="1">
      <c r="A105" s="32" t="s">
        <v>166</v>
      </c>
      <c r="B105" s="16" t="s">
        <v>159</v>
      </c>
      <c r="C105" s="57">
        <v>150000</v>
      </c>
      <c r="D105" s="52"/>
      <c r="E105" s="52">
        <v>150000</v>
      </c>
      <c r="F105" s="52">
        <v>0</v>
      </c>
    </row>
    <row r="106" spans="1:6" ht="27.75" customHeight="1">
      <c r="A106" s="32" t="s">
        <v>167</v>
      </c>
      <c r="B106" s="16" t="s">
        <v>160</v>
      </c>
      <c r="C106" s="57">
        <v>2700</v>
      </c>
      <c r="D106" s="52"/>
      <c r="E106" s="52">
        <v>2700</v>
      </c>
      <c r="F106" s="52">
        <v>0</v>
      </c>
    </row>
    <row r="107" spans="1:6" ht="54.75" customHeight="1">
      <c r="A107" s="32" t="s">
        <v>169</v>
      </c>
      <c r="B107" s="14" t="s">
        <v>182</v>
      </c>
      <c r="C107" s="57">
        <v>445500</v>
      </c>
      <c r="D107" s="52"/>
      <c r="E107" s="52">
        <v>464500</v>
      </c>
      <c r="F107" s="52">
        <v>465600</v>
      </c>
    </row>
    <row r="108" spans="1:6" ht="52.5" customHeight="1">
      <c r="A108" s="32" t="s">
        <v>214</v>
      </c>
      <c r="B108" s="14" t="s">
        <v>182</v>
      </c>
      <c r="C108" s="57">
        <v>303700</v>
      </c>
      <c r="D108" s="52"/>
      <c r="E108" s="52">
        <v>320100</v>
      </c>
      <c r="F108" s="52">
        <v>336200</v>
      </c>
    </row>
    <row r="109" spans="1:6" ht="54.75" customHeight="1">
      <c r="A109" s="32" t="s">
        <v>215</v>
      </c>
      <c r="B109" s="14" t="s">
        <v>182</v>
      </c>
      <c r="C109" s="57">
        <v>5400</v>
      </c>
      <c r="D109" s="52"/>
      <c r="E109" s="52">
        <v>5700</v>
      </c>
      <c r="F109" s="52">
        <v>5900</v>
      </c>
    </row>
    <row r="110" spans="1:6" ht="90.75" customHeight="1">
      <c r="A110" s="32" t="s">
        <v>216</v>
      </c>
      <c r="B110" s="14" t="s">
        <v>183</v>
      </c>
      <c r="C110" s="57">
        <v>9000</v>
      </c>
      <c r="D110" s="52"/>
      <c r="E110" s="52">
        <v>9500</v>
      </c>
      <c r="F110" s="52">
        <v>9900</v>
      </c>
    </row>
    <row r="111" spans="1:6" ht="91.5" customHeight="1">
      <c r="A111" s="32" t="s">
        <v>217</v>
      </c>
      <c r="B111" s="14" t="s">
        <v>190</v>
      </c>
      <c r="C111" s="57">
        <v>200</v>
      </c>
      <c r="D111" s="52"/>
      <c r="E111" s="52">
        <v>200</v>
      </c>
      <c r="F111" s="52">
        <v>200</v>
      </c>
    </row>
    <row r="112" spans="1:6" ht="39.75" customHeight="1">
      <c r="A112" s="32" t="s">
        <v>218</v>
      </c>
      <c r="B112" s="14" t="s">
        <v>185</v>
      </c>
      <c r="C112" s="57">
        <v>296700</v>
      </c>
      <c r="D112" s="52"/>
      <c r="E112" s="52">
        <v>312500</v>
      </c>
      <c r="F112" s="52">
        <v>313900</v>
      </c>
    </row>
    <row r="113" spans="1:6" ht="79.5" customHeight="1">
      <c r="A113" s="32" t="s">
        <v>219</v>
      </c>
      <c r="B113" s="14" t="s">
        <v>184</v>
      </c>
      <c r="C113" s="57">
        <v>538500</v>
      </c>
      <c r="D113" s="52"/>
      <c r="E113" s="52">
        <v>568100</v>
      </c>
      <c r="F113" s="52">
        <v>596500</v>
      </c>
    </row>
    <row r="114" spans="1:6" ht="77.25" customHeight="1">
      <c r="A114" s="32" t="s">
        <v>220</v>
      </c>
      <c r="B114" s="14" t="s">
        <v>186</v>
      </c>
      <c r="C114" s="57">
        <v>141000</v>
      </c>
      <c r="D114" s="52"/>
      <c r="E114" s="52">
        <v>141000</v>
      </c>
      <c r="F114" s="52">
        <v>141000</v>
      </c>
    </row>
    <row r="115" spans="1:6" ht="91.5" customHeight="1">
      <c r="A115" s="32" t="s">
        <v>221</v>
      </c>
      <c r="B115" s="14" t="s">
        <v>187</v>
      </c>
      <c r="C115" s="57">
        <v>2500</v>
      </c>
      <c r="D115" s="52"/>
      <c r="E115" s="52">
        <v>2500</v>
      </c>
      <c r="F115" s="52">
        <v>2500</v>
      </c>
    </row>
    <row r="116" spans="1:6" ht="66.75" customHeight="1">
      <c r="A116" s="32" t="s">
        <v>222</v>
      </c>
      <c r="B116" s="14" t="s">
        <v>188</v>
      </c>
      <c r="C116" s="57">
        <v>993200</v>
      </c>
      <c r="D116" s="52"/>
      <c r="E116" s="52">
        <v>1020500</v>
      </c>
      <c r="F116" s="52">
        <v>1046000</v>
      </c>
    </row>
    <row r="117" spans="1:6" ht="52.5" customHeight="1">
      <c r="A117" s="32" t="s">
        <v>223</v>
      </c>
      <c r="B117" s="14" t="s">
        <v>189</v>
      </c>
      <c r="C117" s="57">
        <v>82500</v>
      </c>
      <c r="D117" s="52"/>
      <c r="E117" s="52">
        <v>0</v>
      </c>
      <c r="F117" s="52">
        <v>0</v>
      </c>
    </row>
    <row r="118" spans="1:6" s="1" customFormat="1" ht="20.25" customHeight="1">
      <c r="A118" s="29" t="s">
        <v>62</v>
      </c>
      <c r="B118" s="17" t="s">
        <v>73</v>
      </c>
      <c r="C118" s="58">
        <f>SUM(C119:C123)</f>
        <v>4333100</v>
      </c>
      <c r="D118" s="58"/>
      <c r="E118" s="58">
        <f>SUM(E119:E123)</f>
        <v>52372700</v>
      </c>
      <c r="F118" s="58">
        <f>SUM(F119:F123)</f>
        <v>52439000</v>
      </c>
    </row>
    <row r="119" spans="1:6" s="2" customFormat="1" ht="39" customHeight="1">
      <c r="A119" s="32" t="s">
        <v>164</v>
      </c>
      <c r="B119" s="15" t="s">
        <v>32</v>
      </c>
      <c r="C119" s="59">
        <v>1691600</v>
      </c>
      <c r="D119" s="52"/>
      <c r="E119" s="52">
        <v>1738100</v>
      </c>
      <c r="F119" s="52">
        <v>1781500</v>
      </c>
    </row>
    <row r="120" spans="1:6" s="2" customFormat="1" ht="16.5" customHeight="1">
      <c r="A120" s="32" t="s">
        <v>165</v>
      </c>
      <c r="B120" s="15" t="s">
        <v>33</v>
      </c>
      <c r="C120" s="59">
        <v>888800</v>
      </c>
      <c r="D120" s="52"/>
      <c r="E120" s="52">
        <v>913200</v>
      </c>
      <c r="F120" s="52">
        <v>936100</v>
      </c>
    </row>
    <row r="121" spans="1:6" s="2" customFormat="1" ht="26.25" customHeight="1">
      <c r="A121" s="46" t="s">
        <v>212</v>
      </c>
      <c r="B121" s="48" t="s">
        <v>211</v>
      </c>
      <c r="C121" s="59">
        <v>1433400</v>
      </c>
      <c r="D121" s="52"/>
      <c r="E121" s="52">
        <v>0</v>
      </c>
      <c r="F121" s="52">
        <v>0</v>
      </c>
    </row>
    <row r="122" spans="1:6" s="2" customFormat="1" ht="17.25" customHeight="1">
      <c r="A122" s="32" t="s">
        <v>126</v>
      </c>
      <c r="B122" s="15" t="s">
        <v>34</v>
      </c>
      <c r="C122" s="59">
        <v>319300</v>
      </c>
      <c r="D122" s="52"/>
      <c r="E122" s="52">
        <v>319300</v>
      </c>
      <c r="F122" s="52">
        <v>319300</v>
      </c>
    </row>
    <row r="123" spans="1:6" s="2" customFormat="1" ht="30.75" customHeight="1">
      <c r="A123" s="32"/>
      <c r="B123" s="15" t="s">
        <v>244</v>
      </c>
      <c r="C123" s="59">
        <v>0</v>
      </c>
      <c r="D123" s="52"/>
      <c r="E123" s="52">
        <v>49402100</v>
      </c>
      <c r="F123" s="52">
        <v>49402100</v>
      </c>
    </row>
    <row r="124" spans="1:6" s="1" customFormat="1" ht="31.5" customHeight="1">
      <c r="A124" s="29" t="s">
        <v>153</v>
      </c>
      <c r="B124" s="17" t="s">
        <v>154</v>
      </c>
      <c r="C124" s="60">
        <v>29400</v>
      </c>
      <c r="D124" s="54"/>
      <c r="E124" s="54">
        <v>29400</v>
      </c>
      <c r="F124" s="54">
        <v>29400</v>
      </c>
    </row>
    <row r="125" spans="1:6" s="1" customFormat="1" ht="16.5" customHeight="1" thickBot="1">
      <c r="A125" s="38"/>
      <c r="B125" s="18" t="s">
        <v>74</v>
      </c>
      <c r="C125" s="74">
        <f>SUM(C5+C50)</f>
        <v>472384400</v>
      </c>
      <c r="D125" s="71"/>
      <c r="E125" s="74">
        <f>SUM(E5+E50)</f>
        <v>476654900</v>
      </c>
      <c r="F125" s="74">
        <f>SUM(F5+F50)</f>
        <v>495451400</v>
      </c>
    </row>
  </sheetData>
  <sheetProtection/>
  <mergeCells count="2">
    <mergeCell ref="C1:F1"/>
    <mergeCell ref="A2:F2"/>
  </mergeCells>
  <printOptions/>
  <pageMargins left="0.46" right="0.27" top="0.52" bottom="0.5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ФинЭкономическоеУправление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Gaynanoff</dc:creator>
  <cp:keywords/>
  <dc:description/>
  <cp:lastModifiedBy>Customer</cp:lastModifiedBy>
  <cp:lastPrinted>2011-11-17T07:09:23Z</cp:lastPrinted>
  <dcterms:created xsi:type="dcterms:W3CDTF">2006-06-27T00:40:17Z</dcterms:created>
  <dcterms:modified xsi:type="dcterms:W3CDTF">2011-12-15T07:34:38Z</dcterms:modified>
  <cp:category/>
  <cp:version/>
  <cp:contentType/>
  <cp:contentStatus/>
</cp:coreProperties>
</file>